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390" windowHeight="9150" activeTab="0"/>
  </bookViews>
  <sheets>
    <sheet name="Instructions" sheetId="1" r:id="rId1"/>
    <sheet name="raw data" sheetId="2" r:id="rId2"/>
    <sheet name="Excursion 15 min av" sheetId="3" r:id="rId3"/>
    <sheet name="STEL 15 min av" sheetId="4" r:id="rId4"/>
    <sheet name="Ceiling 1 min av" sheetId="5" r:id="rId5"/>
    <sheet name="limitations" sheetId="6" r:id="rId6"/>
  </sheets>
  <definedNames>
    <definedName name="_xlnm.Print_Area" localSheetId="4">'Ceiling 1 min av'!$A$1:$L$37</definedName>
    <definedName name="_xlnm.Print_Area" localSheetId="2">'Excursion 15 min av'!$A$1:$L$40</definedName>
    <definedName name="_xlnm.Print_Area" localSheetId="3">'STEL 15 min av'!$A$1:$O$43</definedName>
  </definedNames>
  <calcPr fullCalcOnLoad="1"/>
</workbook>
</file>

<file path=xl/sharedStrings.xml><?xml version="1.0" encoding="utf-8"?>
<sst xmlns="http://schemas.openxmlformats.org/spreadsheetml/2006/main" count="146" uniqueCount="97">
  <si>
    <t>Start Date and Time</t>
  </si>
  <si>
    <t>Enter 8-h TWA for substance</t>
  </si>
  <si>
    <t>No. logging periods in 15 mins</t>
  </si>
  <si>
    <t>Cells for 15 min av.</t>
  </si>
  <si>
    <t>ref.start</t>
  </si>
  <si>
    <t>ref stop</t>
  </si>
  <si>
    <t>% OEL</t>
  </si>
  <si>
    <t>&gt;=500</t>
  </si>
  <si>
    <t>&gt;=300</t>
  </si>
  <si>
    <t xml:space="preserve">  15 Minute period exceeds 5 x the 8-h TWA OEL</t>
  </si>
  <si>
    <t xml:space="preserve">  15 Minute period exceeds 3 x the 8-h TWA OEL</t>
  </si>
  <si>
    <t>"ctrl a" to shift phase</t>
  </si>
  <si>
    <r>
      <t>of graph by +120</t>
    </r>
    <r>
      <rPr>
        <vertAlign val="superscript"/>
        <sz val="10"/>
        <rFont val="Arial"/>
        <family val="2"/>
      </rPr>
      <t>o</t>
    </r>
  </si>
  <si>
    <t xml:space="preserve">Start  of graph is time shifted forward by </t>
  </si>
  <si>
    <t>minutes</t>
  </si>
  <si>
    <t>No. logging periods in 1 min</t>
  </si>
  <si>
    <t>Enter Ceiling Limit for substance</t>
  </si>
  <si>
    <t xml:space="preserve">  1 Minute periods exceeds the Ceiling Limit</t>
  </si>
  <si>
    <t>&gt;=100</t>
  </si>
  <si>
    <t>seconds</t>
  </si>
  <si>
    <t>Enter 15 min STEL</t>
  </si>
  <si>
    <t xml:space="preserve">  15 Minute period exceeds the STEL</t>
  </si>
  <si>
    <t xml:space="preserve">  15 Minute periods exceeds the 8-h TWA OEL value</t>
  </si>
  <si>
    <t xml:space="preserve">  Periods less than 1 h between periods exceeding the 8-h TWA value</t>
  </si>
  <si>
    <t>% STEL</t>
  </si>
  <si>
    <t>% TWA</t>
  </si>
  <si>
    <t>1 h apart</t>
  </si>
  <si>
    <t>1) Download the direct-reading instrument and save the information as described by the manufacturer.</t>
  </si>
  <si>
    <t>The minimum information needed is a column of the data values, and a corresponding column of the time that each data point was recorded.</t>
  </si>
  <si>
    <t>3) Paste the data into the "raw data" spreadsheet in this workbook</t>
  </si>
  <si>
    <t>units</t>
  </si>
  <si>
    <t>Start Date</t>
  </si>
  <si>
    <t>and Time</t>
  </si>
  <si>
    <t>4) If the substance has only an 8 Hour OEL</t>
  </si>
  <si>
    <t>Select the Excursion 15 minute av spreadsheet</t>
  </si>
  <si>
    <t>Enter the 8 hour OEL</t>
  </si>
  <si>
    <t>If desired use "Ctrl a" to shift the start time of the graph by 5 or 10 minutes, to better match the 15 minute periods to the activities monitored</t>
  </si>
  <si>
    <t>5) If the substance has both an 8 hour OEL and a 15 minute STEL</t>
  </si>
  <si>
    <t>Select theSTEL 15 minute av spreadsheet</t>
  </si>
  <si>
    <t>Enter the 15 minute STEL</t>
  </si>
  <si>
    <t>6) If the substance has only a Ceiling OEL</t>
  </si>
  <si>
    <t>Select the Ceiling 1 minute av spreadsheet</t>
  </si>
  <si>
    <t>Enter theCeiling OEL OEL</t>
  </si>
  <si>
    <t>If desired use "Ctrl a" to shift the start time of the graph by 30 seconds (if data allows this), to better match the 15 minute periods to the activities monitored</t>
  </si>
  <si>
    <t>Evaluate the results. The box under the graph will high-light in red if the Ceiling limit is exceeded.</t>
  </si>
  <si>
    <t>Execute the two macros (ctrl + v and ctrl + t) to identify where the data and the time information is located in the raw data sheet.</t>
  </si>
  <si>
    <t>========</t>
  </si>
  <si>
    <t>==========</t>
  </si>
  <si>
    <r>
      <t xml:space="preserve">1) Paste the raw data from the instrument into this sheet, </t>
    </r>
    <r>
      <rPr>
        <b/>
        <sz val="10"/>
        <rFont val="Arial"/>
        <family val="2"/>
      </rPr>
      <t>using cell A10 as the top left corner of the data.</t>
    </r>
  </si>
  <si>
    <t>Execute macro by pressing &lt;Ctrl + v&gt; to identify where the value data is located.</t>
  </si>
  <si>
    <t>3) Click on the cell immediately above the column of times that each data point was collected.</t>
  </si>
  <si>
    <t>Execute macro by pressing &lt;Ctrl + t&gt; to identify where the value data is located.</t>
  </si>
  <si>
    <t>4) Return to the "Instructions" sheet to continue the analysis.</t>
  </si>
  <si>
    <t>2) Click on the cell immediately above the column of values to be analysed, even if it is already filled.</t>
  </si>
  <si>
    <t>R21C2</t>
  </si>
  <si>
    <t>Time Values start below cell</t>
  </si>
  <si>
    <t>Data Values start below cell</t>
  </si>
  <si>
    <t>R21C5</t>
  </si>
  <si>
    <t>Spreadsheet to analyze data from a direct reading instrument to identify Excursions, STELs and Ceiling excedences</t>
  </si>
  <si>
    <t>2) Using the manufacturer's software, spreadsheet or other appropriate program, open the data file and copy the data to be analyzed, to the clipboard,.</t>
  </si>
  <si>
    <t>Limitations of the program</t>
  </si>
  <si>
    <t>the program assigns a value of zero to the unmeasured periods and calculates the 15 minute average</t>
  </si>
  <si>
    <t>1) It will analyse no more than 8 hours of data</t>
  </si>
  <si>
    <t xml:space="preserve">2) If there is a period at the end of the data which has less than 15 minutes worth of data, </t>
  </si>
  <si>
    <t>3) There must be at least 60 readings for the program to evaluate the number of readings per 15 minutes</t>
  </si>
  <si>
    <t>Last cell modified in this sheet (Macro v)</t>
  </si>
  <si>
    <t>Last cell modified in this sheet (Macro t)</t>
  </si>
  <si>
    <t>No of data points in Value column</t>
  </si>
  <si>
    <t>No of data points in Time column</t>
  </si>
  <si>
    <t>Enter the lab result for the air concentration over this period</t>
  </si>
  <si>
    <t>If the result is left blank the response factor will be set to 1.00</t>
  </si>
  <si>
    <t>Response factor</t>
  </si>
  <si>
    <t>Instrument response factor</t>
  </si>
  <si>
    <t>calculated on "raw data" sheet</t>
  </si>
  <si>
    <t xml:space="preserve">Enter air concentration for data-logged period, measured by standard method (charcoal tube, dust filter, etc) </t>
  </si>
  <si>
    <t>If result not entered, factor defaults to 1.00; factor can be entered manually if known from previous work.</t>
  </si>
  <si>
    <t>Calculation of the sampling period</t>
  </si>
  <si>
    <t>The time for the first 60 readings is obtained</t>
  </si>
  <si>
    <t>and divided by 60</t>
  </si>
  <si>
    <t>This accommodates Toxirae data which is only to the nearest minute.</t>
  </si>
  <si>
    <t>number of periods in 15 minutes</t>
  </si>
  <si>
    <t>Areas in yellow are areas where data can be typed freely without affecting operation of the sheet.</t>
  </si>
  <si>
    <t>Note: Check this calculated value against the actual sample period</t>
  </si>
  <si>
    <t>Cell at bottom of 29000 value data points</t>
  </si>
  <si>
    <t>Cell at bottom of 29000 time data points</t>
  </si>
  <si>
    <t>is the 8-hour TWA (assuming no exposure in unmonitored periods)</t>
  </si>
  <si>
    <t>Average value of raw data points covering</t>
  </si>
  <si>
    <t>minutes of the shift</t>
  </si>
  <si>
    <t>Enter the units of the measurements in cell N7</t>
  </si>
  <si>
    <t>If Purple error message shows in Cell L4, inspect data to ensure each line has a time and corresponding value. Edit as necessary.</t>
  </si>
  <si>
    <t>Evaluate the results. The box under the graph will high-light in red if the 8-hour TWA or the excursion limits are exceeded.</t>
  </si>
  <si>
    <t>Evaluate the results. The box under the graph will high-light in red if the 8-hour TWA or the STEL limits are exceeded.</t>
  </si>
  <si>
    <t>cell at top of value data points</t>
  </si>
  <si>
    <t>cell at top of time data points</t>
  </si>
  <si>
    <t>Ian Drummond 2004 11 23</t>
  </si>
  <si>
    <t>4) it will handle maximum of 28,900 data points (8 hours at one per second)</t>
  </si>
  <si>
    <t>5) The data must be evenly spaced in time. It cannot handle data irregularly spaced, even if each data point is time-stamped.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</si>
</sst>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0000"/>
    <numFmt numFmtId="173" formatCode="m/d"/>
    <numFmt numFmtId="174" formatCode="m/d/yy\ h:mm\ AM/PM"/>
    <numFmt numFmtId="175" formatCode="0.000E+00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0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'Excursion 15 min av'!$A$1:$A$5</c:f>
        </c:strRef>
      </c:tx>
      <c:layout>
        <c:manualLayout>
          <c:xMode val="factor"/>
          <c:yMode val="factor"/>
          <c:x val="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126"/>
          <c:w val="0.927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'Excursion 15 min av'!$B$7</c:f>
              <c:strCache>
                <c:ptCount val="1"/>
                <c:pt idx="0">
                  <c:v>% OEL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'Excursion 15 min av'!$A$7:$A$40</c:f>
              <c:strCache/>
            </c:strRef>
          </c:cat>
          <c:val>
            <c:numRef>
              <c:f>'Excursion 15 min av'!$B$7:$B$40</c:f>
              <c:numCache/>
            </c:numRef>
          </c:val>
        </c:ser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auto val="1"/>
        <c:lblOffset val="100"/>
        <c:tickLblSkip val="2"/>
        <c:noMultiLvlLbl val="0"/>
      </c:cat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OEL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'STEL 15 min av'!$A$1:$A$5</c:f>
        </c:strRef>
      </c:tx>
      <c:layout>
        <c:manualLayout>
          <c:xMode val="factor"/>
          <c:yMode val="factor"/>
          <c:x val="0.005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12475"/>
          <c:w val="0.925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'STEL 15 min av'!$B$7</c:f>
              <c:strCache>
                <c:ptCount val="1"/>
                <c:pt idx="0">
                  <c:v>% STEL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'STEL 15 min av'!$A$7:$A$40</c:f>
              <c:strCache/>
            </c:strRef>
          </c:cat>
          <c:val>
            <c:numRef>
              <c:f>'STEL 15 min av'!$B$7:$B$40</c:f>
              <c:numCache/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STEL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'Ceiling 1 min av'!$A$1:$A$5</c:f>
        </c:strRef>
      </c:tx>
      <c:layout>
        <c:manualLayout>
          <c:xMode val="factor"/>
          <c:yMode val="factor"/>
          <c:x val="0.0052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14975"/>
          <c:w val="0.924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'Ceiling 1 min av'!$B$7</c:f>
              <c:strCache>
                <c:ptCount val="1"/>
                <c:pt idx="0">
                  <c:v>% OEL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'Ceiling 1 min av'!$A$7:$A$488</c:f>
              <c:strCache/>
            </c:strRef>
          </c:cat>
          <c:val>
            <c:numRef>
              <c:f>'Ceiling 1 min av'!$B$8:$B$488</c:f>
              <c:numCache/>
            </c:numRef>
          </c:val>
        </c:ser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auto val="1"/>
        <c:lblOffset val="100"/>
        <c:tickLblSkip val="30"/>
        <c:tickMarkSkip val="15"/>
        <c:noMultiLvlLbl val="0"/>
      </c:catAx>
      <c:valAx>
        <c:axId val="2643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Ceiling OEL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104775</xdr:rowOff>
    </xdr:from>
    <xdr:to>
      <xdr:col>13</xdr:col>
      <xdr:colOff>152400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095625" y="1400175"/>
        <a:ext cx="5676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8</xdr:row>
      <xdr:rowOff>76200</xdr:rowOff>
    </xdr:from>
    <xdr:to>
      <xdr:col>13</xdr:col>
      <xdr:colOff>400050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924175" y="1371600"/>
        <a:ext cx="5562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76200</xdr:rowOff>
    </xdr:from>
    <xdr:to>
      <xdr:col>12</xdr:col>
      <xdr:colOff>438150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33700" y="1371600"/>
        <a:ext cx="5514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58</v>
      </c>
    </row>
    <row r="2" ht="12.75">
      <c r="A2" t="s">
        <v>94</v>
      </c>
    </row>
    <row r="4" spans="1:9" ht="12.75">
      <c r="A4" s="2" t="s">
        <v>81</v>
      </c>
      <c r="B4" s="2"/>
      <c r="C4" s="2"/>
      <c r="D4" s="2"/>
      <c r="E4" s="2"/>
      <c r="F4" s="2"/>
      <c r="G4" s="2"/>
      <c r="H4" s="2"/>
      <c r="I4" s="2"/>
    </row>
    <row r="5" ht="12.75">
      <c r="A5" t="s">
        <v>27</v>
      </c>
    </row>
    <row r="6" ht="12.75">
      <c r="A6" t="s">
        <v>59</v>
      </c>
    </row>
    <row r="7" ht="12.75">
      <c r="B7" t="s">
        <v>28</v>
      </c>
    </row>
    <row r="8" ht="12.75">
      <c r="A8" t="s">
        <v>29</v>
      </c>
    </row>
    <row r="9" ht="12.75">
      <c r="B9" t="s">
        <v>45</v>
      </c>
    </row>
    <row r="10" ht="12.75">
      <c r="C10" t="s">
        <v>89</v>
      </c>
    </row>
    <row r="11" ht="12.75">
      <c r="B11" t="s">
        <v>88</v>
      </c>
    </row>
    <row r="12" ht="12.75">
      <c r="B12" t="s">
        <v>74</v>
      </c>
    </row>
    <row r="13" ht="12.75">
      <c r="C13" t="s">
        <v>75</v>
      </c>
    </row>
    <row r="14" ht="12.75">
      <c r="A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90</v>
      </c>
    </row>
    <row r="19" ht="12.75">
      <c r="A19" t="s">
        <v>37</v>
      </c>
    </row>
    <row r="20" ht="12.75">
      <c r="B20" t="s">
        <v>38</v>
      </c>
    </row>
    <row r="21" ht="12.75">
      <c r="B21" t="s">
        <v>35</v>
      </c>
    </row>
    <row r="22" ht="12.75">
      <c r="B22" t="s">
        <v>39</v>
      </c>
    </row>
    <row r="23" ht="12.75">
      <c r="B23" t="s">
        <v>36</v>
      </c>
    </row>
    <row r="24" ht="12.75">
      <c r="B24" t="s">
        <v>91</v>
      </c>
    </row>
    <row r="25" ht="12.75">
      <c r="A25" t="s">
        <v>40</v>
      </c>
    </row>
    <row r="26" ht="12.75">
      <c r="B26" t="s">
        <v>41</v>
      </c>
    </row>
    <row r="27" ht="12.75">
      <c r="B27" t="s">
        <v>42</v>
      </c>
    </row>
    <row r="28" ht="12.75">
      <c r="B28" t="s">
        <v>43</v>
      </c>
    </row>
    <row r="29" ht="12.75">
      <c r="B29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963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11.421875" style="0" customWidth="1"/>
    <col min="13" max="13" width="10.00390625" style="0" bestFit="1" customWidth="1"/>
  </cols>
  <sheetData>
    <row r="1" spans="1:26" ht="12.75">
      <c r="A1" t="s">
        <v>48</v>
      </c>
      <c r="L1" t="s">
        <v>56</v>
      </c>
      <c r="O1" t="s">
        <v>57</v>
      </c>
      <c r="Q1" t="str">
        <f ca="1">CELL("address")</f>
        <v>[drr.xls]Instructions!$A$3</v>
      </c>
      <c r="R1" t="s">
        <v>65</v>
      </c>
      <c r="W1">
        <f ca="1">ROW(INDIRECT('raw data'!$O$2,FALSE))+1</f>
        <v>22</v>
      </c>
      <c r="X1">
        <f ca="1">COLUMN(INDIRECT('raw data'!$O$2,FALSE))</f>
        <v>2</v>
      </c>
      <c r="Y1" t="str">
        <f>ADDRESS(W1,X1,1,1)</f>
        <v>$B$22</v>
      </c>
      <c r="Z1" t="s">
        <v>76</v>
      </c>
    </row>
    <row r="2" spans="1:26" ht="12.75">
      <c r="A2" t="s">
        <v>53</v>
      </c>
      <c r="L2" t="s">
        <v>55</v>
      </c>
      <c r="O2" t="s">
        <v>54</v>
      </c>
      <c r="Q2" t="str">
        <f ca="1">CELL("address")</f>
        <v>[drr.xls]Instructions!$A$3</v>
      </c>
      <c r="R2" t="s">
        <v>66</v>
      </c>
      <c r="W2">
        <f ca="1">ROW(INDIRECT('raw data'!$O$2,FALSE))+61</f>
        <v>82</v>
      </c>
      <c r="X2">
        <f ca="1">COLUMN(INDIRECT('raw data'!$O$2,FALSE))</f>
        <v>2</v>
      </c>
      <c r="Y2" t="str">
        <f>ADDRESS(W2,X2,1,1)</f>
        <v>$B$82</v>
      </c>
      <c r="Z2" t="s">
        <v>77</v>
      </c>
    </row>
    <row r="3" spans="2:26" ht="12.75">
      <c r="B3" t="s">
        <v>49</v>
      </c>
      <c r="Q3" t="str">
        <f ca="1">ADDRESS(ROW(INDIRECT($O$1,FALSE))+29000,COLUMN(INDIRECT($O$1,FALSE)),1,FALSE)</f>
        <v>R29021C5</v>
      </c>
      <c r="R3" t="s">
        <v>83</v>
      </c>
      <c r="Z3" t="s">
        <v>78</v>
      </c>
    </row>
    <row r="4" spans="1:26" ht="12.75">
      <c r="A4" t="s">
        <v>50</v>
      </c>
      <c r="L4" t="str">
        <f ca="1">IF(AND(INDIRECT(O1,FALSE)="Values",INDIRECT(O2,FALSE)="Time"),"","Execute Macros v and t")</f>
        <v>Execute Macros v and t</v>
      </c>
      <c r="Q4" t="str">
        <f ca="1">ADDRESS(ROW(INDIRECT($O$2,FALSE))+29000,COLUMN(INDIRECT($O$2,FALSE)),1,FALSE)</f>
        <v>R29021C2</v>
      </c>
      <c r="R4" t="s">
        <v>84</v>
      </c>
      <c r="Z4" t="s">
        <v>79</v>
      </c>
    </row>
    <row r="5" spans="2:26" ht="12.75">
      <c r="B5" t="s">
        <v>51</v>
      </c>
      <c r="L5">
        <f>IF(OR(L4&lt;&gt;"",Q5=Q6),"","Value and time data has different number of points, inspect data and resolve")</f>
      </c>
      <c r="Q5">
        <f ca="1">COUNT(INDIRECT(W7,FALSE):INDIRECT(Q3,FALSE))</f>
        <v>0</v>
      </c>
      <c r="R5" t="s">
        <v>67</v>
      </c>
      <c r="Y5" t="e">
        <f ca="1">(60/96)/(INDIRECT(Y2,TRUE)-INDIRECT(Y1,TRUE))</f>
        <v>#DIV/0!</v>
      </c>
      <c r="Z5" t="s">
        <v>80</v>
      </c>
    </row>
    <row r="6" spans="1:18" ht="12.75">
      <c r="A6" t="s">
        <v>52</v>
      </c>
      <c r="Q6">
        <f ca="1">COUNT(INDIRECT(W8,FALSE):INDIRECT(Q4,FALSE))</f>
        <v>0</v>
      </c>
      <c r="R6" t="s">
        <v>68</v>
      </c>
    </row>
    <row r="7" spans="2:24" ht="12.75">
      <c r="B7" t="s">
        <v>69</v>
      </c>
      <c r="H7" s="2"/>
      <c r="I7" s="2" t="s">
        <v>30</v>
      </c>
      <c r="K7" t="e">
        <f ca="1">AVERAGE(INDIRECT(W7,FALSE):INDIRECT(Q3,FALSE))</f>
        <v>#DIV/0!</v>
      </c>
      <c r="L7" t="s">
        <v>86</v>
      </c>
      <c r="W7" t="str">
        <f ca="1">ADDRESS(ROW(INDIRECT($O$1,FALSE))+1,COLUMN(INDIRECT($O$1,FALSE)),1,FALSE)</f>
        <v>R22C5</v>
      </c>
      <c r="X7" t="s">
        <v>92</v>
      </c>
    </row>
    <row r="8" spans="2:24" ht="12.75">
      <c r="B8" t="s">
        <v>70</v>
      </c>
      <c r="H8" s="15">
        <f>IF(H7="",1,H7/K7)</f>
        <v>1</v>
      </c>
      <c r="I8" t="s">
        <v>71</v>
      </c>
      <c r="K8" t="e">
        <f>Q6*15/Y5</f>
        <v>#DIV/0!</v>
      </c>
      <c r="L8" t="s">
        <v>87</v>
      </c>
      <c r="W8" t="str">
        <f ca="1">ADDRESS(ROW(INDIRECT($O$2,FALSE))+1,COLUMN(INDIRECT($O$2,FALSE)),1,FALSE)</f>
        <v>R22C2</v>
      </c>
      <c r="X8" t="s">
        <v>93</v>
      </c>
    </row>
    <row r="9" spans="1:15" ht="12.75">
      <c r="A9" s="14" t="s">
        <v>46</v>
      </c>
      <c r="B9" s="14" t="s">
        <v>47</v>
      </c>
      <c r="C9" s="14" t="s">
        <v>46</v>
      </c>
      <c r="D9" s="14" t="s">
        <v>46</v>
      </c>
      <c r="E9" s="14" t="s">
        <v>46</v>
      </c>
      <c r="F9" s="14" t="s">
        <v>46</v>
      </c>
      <c r="G9" s="14" t="s">
        <v>46</v>
      </c>
      <c r="H9" s="14" t="s">
        <v>46</v>
      </c>
      <c r="I9" s="14" t="s">
        <v>46</v>
      </c>
      <c r="J9" s="14" t="s">
        <v>46</v>
      </c>
      <c r="K9" s="14" t="s">
        <v>46</v>
      </c>
      <c r="L9" s="14" t="s">
        <v>46</v>
      </c>
      <c r="M9" s="14" t="s">
        <v>46</v>
      </c>
      <c r="N9" s="14" t="s">
        <v>46</v>
      </c>
      <c r="O9" s="14" t="s">
        <v>46</v>
      </c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</sheetData>
  <sheetProtection/>
  <conditionalFormatting sqref="M4:N4">
    <cfRule type="cellIs" priority="1" dxfId="0" operator="equal" stopIfTrue="1">
      <formula>"""Execute Macros v and t"""</formula>
    </cfRule>
  </conditionalFormatting>
  <conditionalFormatting sqref="L4">
    <cfRule type="cellIs" priority="2" dxfId="0" operator="equal" stopIfTrue="1">
      <formula>"Execute Macros v and t"</formula>
    </cfRule>
  </conditionalFormatting>
  <conditionalFormatting sqref="L5">
    <cfRule type="cellIs" priority="3" dxfId="8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V908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8.421875" style="0" customWidth="1"/>
    <col min="9" max="9" width="10.28125" style="0" bestFit="1" customWidth="1"/>
    <col min="19" max="19" width="22.8515625" style="0" customWidth="1"/>
    <col min="20" max="20" width="22.00390625" style="0" customWidth="1"/>
    <col min="21" max="21" width="10.28125" style="0" bestFit="1" customWidth="1"/>
  </cols>
  <sheetData>
    <row r="1" spans="1:22" ht="12.75">
      <c r="A1" s="2">
        <f>'raw data'!A10</f>
        <v>0</v>
      </c>
      <c r="P1" s="7">
        <v>2</v>
      </c>
      <c r="U1" t="s">
        <v>6</v>
      </c>
      <c r="V1" t="s">
        <v>6</v>
      </c>
    </row>
    <row r="2" spans="1:22" ht="12.75">
      <c r="A2" s="2">
        <f>'raw data'!A11</f>
        <v>0</v>
      </c>
      <c r="P2">
        <f>IF(P1&gt;=2,0,P1+1)</f>
        <v>0</v>
      </c>
      <c r="Q2" t="s">
        <v>3</v>
      </c>
      <c r="S2" t="s">
        <v>4</v>
      </c>
      <c r="T2" t="s">
        <v>5</v>
      </c>
      <c r="U2" t="s">
        <v>7</v>
      </c>
      <c r="V2" t="s">
        <v>8</v>
      </c>
    </row>
    <row r="3" spans="1:20" ht="12.75">
      <c r="A3" s="2">
        <f>'raw data'!A12</f>
        <v>0</v>
      </c>
      <c r="F3" s="16" t="s">
        <v>72</v>
      </c>
      <c r="G3" s="16"/>
      <c r="H3" s="16"/>
      <c r="I3" s="17">
        <f>'raw data'!H8</f>
        <v>1</v>
      </c>
      <c r="J3" t="s">
        <v>73</v>
      </c>
      <c r="L3" s="8"/>
      <c r="P3" s="8">
        <f ca="1">ROW(INDIRECT('raw data'!$O$1,FALSE))+1</f>
        <v>22</v>
      </c>
      <c r="Q3" s="8" t="e">
        <f>P3+P2*(INT($I$6/3))</f>
        <v>#DIV/0!</v>
      </c>
      <c r="R3" s="8" t="e">
        <f>Q3+$I$6-1</f>
        <v>#DIV/0!</v>
      </c>
      <c r="S3" t="e">
        <f ca="1">ADDRESS(Q3,COLUMN(INDIRECT('raw data'!$O$1,FALSE)),1,1,"raw data")</f>
        <v>#DIV/0!</v>
      </c>
      <c r="T3" t="e">
        <f ca="1">ADDRESS(R3,COLUMN(INDIRECT('raw data'!$O$1,FALSE)),1,1,"raw data")</f>
        <v>#DIV/0!</v>
      </c>
    </row>
    <row r="4" spans="1:20" ht="12.75">
      <c r="A4" s="2">
        <f>'raw data'!A13</f>
        <v>0</v>
      </c>
      <c r="F4" s="2" t="s">
        <v>1</v>
      </c>
      <c r="G4" s="2"/>
      <c r="H4" s="2"/>
      <c r="I4" s="3" t="e">
        <f>NA()</f>
        <v>#N/A</v>
      </c>
      <c r="J4" s="16" t="str">
        <f>'raw data'!I7</f>
        <v>units</v>
      </c>
      <c r="Q4" s="8" t="e">
        <f>Q3+$I$6</f>
        <v>#DIV/0!</v>
      </c>
      <c r="R4" s="8" t="e">
        <f aca="true" t="shared" si="0" ref="R4:R36">Q4+$I$6-1</f>
        <v>#DIV/0!</v>
      </c>
      <c r="S4" t="e">
        <f ca="1">ADDRESS(Q4,COLUMN(INDIRECT('raw data'!$O$1,FALSE)),1,1,"raw data")</f>
        <v>#DIV/0!</v>
      </c>
      <c r="T4" t="e">
        <f ca="1">ADDRESS(R4,COLUMN(INDIRECT('raw data'!$O$1,FALSE)),1,1,"raw data")</f>
        <v>#DIV/0!</v>
      </c>
    </row>
    <row r="5" spans="1:20" ht="12.75">
      <c r="A5" s="2">
        <f>'raw data'!A14</f>
        <v>0</v>
      </c>
      <c r="Q5" s="8" t="e">
        <f aca="true" t="shared" si="1" ref="Q5:Q36">Q4+$I$6</f>
        <v>#DIV/0!</v>
      </c>
      <c r="R5" s="8" t="e">
        <f t="shared" si="0"/>
        <v>#DIV/0!</v>
      </c>
      <c r="S5" t="e">
        <f ca="1">ADDRESS(Q5,COLUMN(INDIRECT('raw data'!$O$1,FALSE)),1,1,"raw data")</f>
        <v>#DIV/0!</v>
      </c>
      <c r="T5" t="e">
        <f ca="1">ADDRESS(R5,COLUMN(INDIRECT('raw data'!$O$1,FALSE)),1,1,"raw data")</f>
        <v>#DIV/0!</v>
      </c>
    </row>
    <row r="6" spans="6:21" ht="12.75">
      <c r="F6" s="4" t="s">
        <v>2</v>
      </c>
      <c r="G6" s="4"/>
      <c r="H6" s="4"/>
      <c r="I6" s="6" t="e">
        <f>'raw data'!Y5</f>
        <v>#DIV/0!</v>
      </c>
      <c r="Q6" s="8" t="e">
        <f t="shared" si="1"/>
        <v>#DIV/0!</v>
      </c>
      <c r="R6" s="8" t="e">
        <f t="shared" si="0"/>
        <v>#DIV/0!</v>
      </c>
      <c r="S6" t="e">
        <f ca="1">ADDRESS(Q6,COLUMN(INDIRECT('raw data'!$O$1,FALSE)),1,1,"raw data")</f>
        <v>#DIV/0!</v>
      </c>
      <c r="T6" t="e">
        <f ca="1">ADDRESS(R6,COLUMN(INDIRECT('raw data'!$O$1,FALSE)),1,1,"raw data")</f>
        <v>#DIV/0!</v>
      </c>
      <c r="U6" s="5"/>
    </row>
    <row r="7" spans="1:21" ht="12.75">
      <c r="A7" t="s">
        <v>0</v>
      </c>
      <c r="B7" t="s">
        <v>6</v>
      </c>
      <c r="C7" t="str">
        <f>J4</f>
        <v>units</v>
      </c>
      <c r="F7" t="s">
        <v>82</v>
      </c>
      <c r="Q7" s="8" t="e">
        <f t="shared" si="1"/>
        <v>#DIV/0!</v>
      </c>
      <c r="R7" s="8" t="e">
        <f t="shared" si="0"/>
        <v>#DIV/0!</v>
      </c>
      <c r="S7" t="e">
        <f ca="1">ADDRESS(Q7,COLUMN(INDIRECT('raw data'!$O$1,FALSE)),1,1,"raw data")</f>
        <v>#DIV/0!</v>
      </c>
      <c r="T7" t="e">
        <f ca="1">ADDRESS(R7,COLUMN(INDIRECT('raw data'!$O$1,FALSE)),1,1,"raw data")</f>
        <v>#DIV/0!</v>
      </c>
      <c r="U7" s="5"/>
    </row>
    <row r="8" spans="1:21" ht="12.75">
      <c r="A8" s="1" t="e">
        <f ca="1">INDIRECT(ADDRESS(Q3,COLUMN(INDIRECT('raw data'!O2,FALSE)),1,1,"raw data"))</f>
        <v>#DIV/0!</v>
      </c>
      <c r="Q8" s="8" t="e">
        <f t="shared" si="1"/>
        <v>#DIV/0!</v>
      </c>
      <c r="R8" s="8" t="e">
        <f t="shared" si="0"/>
        <v>#DIV/0!</v>
      </c>
      <c r="S8" t="e">
        <f ca="1">ADDRESS(Q8,COLUMN(INDIRECT('raw data'!$O$1,FALSE)),1,1,"raw data")</f>
        <v>#DIV/0!</v>
      </c>
      <c r="T8" t="e">
        <f ca="1">ADDRESS(R8,COLUMN(INDIRECT('raw data'!$O$1,FALSE)),1,1,"raw data")</f>
        <v>#DIV/0!</v>
      </c>
      <c r="U8" s="5"/>
    </row>
    <row r="9" spans="1:21" ht="12.75">
      <c r="A9" s="5" t="e">
        <f aca="true" t="shared" si="2" ref="A9:A40">A8+1/96</f>
        <v>#DIV/0!</v>
      </c>
      <c r="B9" s="8" t="e">
        <f aca="true" t="shared" si="3" ref="B9:B40">C9*100/$I$4</f>
        <v>#DIV/0!</v>
      </c>
      <c r="C9" s="18" t="e">
        <f ca="1">SUM(INDIRECT(S3,TRUE):INDIRECT(T3,TRUE))*$I$3/$I$6</f>
        <v>#DIV/0!</v>
      </c>
      <c r="D9" s="7"/>
      <c r="Q9" s="8" t="e">
        <f t="shared" si="1"/>
        <v>#DIV/0!</v>
      </c>
      <c r="R9" s="8" t="e">
        <f t="shared" si="0"/>
        <v>#DIV/0!</v>
      </c>
      <c r="S9" t="e">
        <f ca="1">ADDRESS(Q9,COLUMN(INDIRECT('raw data'!$O$1,FALSE)),1,1,"raw data")</f>
        <v>#DIV/0!</v>
      </c>
      <c r="T9" t="e">
        <f ca="1">ADDRESS(R9,COLUMN(INDIRECT('raw data'!$O$1,FALSE)),1,1,"raw data")</f>
        <v>#DIV/0!</v>
      </c>
      <c r="U9" s="5"/>
    </row>
    <row r="10" spans="1:21" ht="12.75">
      <c r="A10" s="5" t="e">
        <f t="shared" si="2"/>
        <v>#DIV/0!</v>
      </c>
      <c r="B10" s="8" t="e">
        <f t="shared" si="3"/>
        <v>#DIV/0!</v>
      </c>
      <c r="C10" s="18" t="e">
        <f ca="1">SUM(INDIRECT(S4,TRUE):INDIRECT(T4,TRUE))*$I$3/$I$6</f>
        <v>#DIV/0!</v>
      </c>
      <c r="D10" s="7"/>
      <c r="Q10" s="8" t="e">
        <f t="shared" si="1"/>
        <v>#DIV/0!</v>
      </c>
      <c r="R10" s="8" t="e">
        <f t="shared" si="0"/>
        <v>#DIV/0!</v>
      </c>
      <c r="S10" t="e">
        <f ca="1">ADDRESS(Q10,COLUMN(INDIRECT('raw data'!$O$1,FALSE)),1,1,"raw data")</f>
        <v>#DIV/0!</v>
      </c>
      <c r="T10" t="e">
        <f ca="1">ADDRESS(R10,COLUMN(INDIRECT('raw data'!$O$1,FALSE)),1,1,"raw data")</f>
        <v>#DIV/0!</v>
      </c>
      <c r="U10" s="5"/>
    </row>
    <row r="11" spans="1:21" ht="12.75">
      <c r="A11" s="5" t="e">
        <f t="shared" si="2"/>
        <v>#DIV/0!</v>
      </c>
      <c r="B11" s="8" t="e">
        <f t="shared" si="3"/>
        <v>#DIV/0!</v>
      </c>
      <c r="C11" s="18" t="e">
        <f ca="1">SUM(INDIRECT(S5,TRUE):INDIRECT(T5,TRUE))*$I$3/$I$6</f>
        <v>#DIV/0!</v>
      </c>
      <c r="D11" s="7"/>
      <c r="Q11" s="8" t="e">
        <f t="shared" si="1"/>
        <v>#DIV/0!</v>
      </c>
      <c r="R11" s="8" t="e">
        <f t="shared" si="0"/>
        <v>#DIV/0!</v>
      </c>
      <c r="S11" t="e">
        <f ca="1">ADDRESS(Q11,COLUMN(INDIRECT('raw data'!$O$1,FALSE)),1,1,"raw data")</f>
        <v>#DIV/0!</v>
      </c>
      <c r="T11" t="e">
        <f ca="1">ADDRESS(R11,COLUMN(INDIRECT('raw data'!$O$1,FALSE)),1,1,"raw data")</f>
        <v>#DIV/0!</v>
      </c>
      <c r="U11" s="5"/>
    </row>
    <row r="12" spans="1:21" ht="12.75">
      <c r="A12" s="5" t="e">
        <f t="shared" si="2"/>
        <v>#DIV/0!</v>
      </c>
      <c r="B12" s="8" t="e">
        <f t="shared" si="3"/>
        <v>#DIV/0!</v>
      </c>
      <c r="C12" s="18" t="e">
        <f ca="1">SUM(INDIRECT(S6,TRUE):INDIRECT(T6,TRUE))*$I$3/$I$6</f>
        <v>#DIV/0!</v>
      </c>
      <c r="D12" s="7"/>
      <c r="Q12" s="8" t="e">
        <f t="shared" si="1"/>
        <v>#DIV/0!</v>
      </c>
      <c r="R12" s="8" t="e">
        <f t="shared" si="0"/>
        <v>#DIV/0!</v>
      </c>
      <c r="S12" t="e">
        <f ca="1">ADDRESS(Q12,COLUMN(INDIRECT('raw data'!$O$1,FALSE)),1,1,"raw data")</f>
        <v>#DIV/0!</v>
      </c>
      <c r="T12" t="e">
        <f ca="1">ADDRESS(R12,COLUMN(INDIRECT('raw data'!$O$1,FALSE)),1,1,"raw data")</f>
        <v>#DIV/0!</v>
      </c>
      <c r="U12" s="5"/>
    </row>
    <row r="13" spans="1:21" ht="12.75">
      <c r="A13" s="5" t="e">
        <f t="shared" si="2"/>
        <v>#DIV/0!</v>
      </c>
      <c r="B13" s="8" t="e">
        <f t="shared" si="3"/>
        <v>#DIV/0!</v>
      </c>
      <c r="C13" s="18" t="e">
        <f ca="1">SUM(INDIRECT(S7,TRUE):INDIRECT(T7,TRUE))*$I$3/$I$6</f>
        <v>#DIV/0!</v>
      </c>
      <c r="D13" s="7"/>
      <c r="Q13" s="8" t="e">
        <f t="shared" si="1"/>
        <v>#DIV/0!</v>
      </c>
      <c r="R13" s="8" t="e">
        <f t="shared" si="0"/>
        <v>#DIV/0!</v>
      </c>
      <c r="S13" t="e">
        <f ca="1">ADDRESS(Q13,COLUMN(INDIRECT('raw data'!$O$1,FALSE)),1,1,"raw data")</f>
        <v>#DIV/0!</v>
      </c>
      <c r="T13" t="e">
        <f ca="1">ADDRESS(R13,COLUMN(INDIRECT('raw data'!$O$1,FALSE)),1,1,"raw data")</f>
        <v>#DIV/0!</v>
      </c>
      <c r="U13" s="5"/>
    </row>
    <row r="14" spans="1:21" ht="12.75">
      <c r="A14" s="5" t="e">
        <f t="shared" si="2"/>
        <v>#DIV/0!</v>
      </c>
      <c r="B14" s="8" t="e">
        <f t="shared" si="3"/>
        <v>#DIV/0!</v>
      </c>
      <c r="C14" s="18" t="e">
        <f ca="1">SUM(INDIRECT(S8,TRUE):INDIRECT(T8,TRUE))*$I$3/$I$6</f>
        <v>#DIV/0!</v>
      </c>
      <c r="D14" s="7"/>
      <c r="Q14" s="8" t="e">
        <f t="shared" si="1"/>
        <v>#DIV/0!</v>
      </c>
      <c r="R14" s="8" t="e">
        <f t="shared" si="0"/>
        <v>#DIV/0!</v>
      </c>
      <c r="S14" t="e">
        <f ca="1">ADDRESS(Q14,COLUMN(INDIRECT('raw data'!$O$1,FALSE)),1,1,"raw data")</f>
        <v>#DIV/0!</v>
      </c>
      <c r="T14" t="e">
        <f ca="1">ADDRESS(R14,COLUMN(INDIRECT('raw data'!$O$1,FALSE)),1,1,"raw data")</f>
        <v>#DIV/0!</v>
      </c>
      <c r="U14" s="5"/>
    </row>
    <row r="15" spans="1:21" ht="12.75">
      <c r="A15" s="5" t="e">
        <f t="shared" si="2"/>
        <v>#DIV/0!</v>
      </c>
      <c r="B15" s="8" t="e">
        <f t="shared" si="3"/>
        <v>#DIV/0!</v>
      </c>
      <c r="C15" s="18" t="e">
        <f ca="1">SUM(INDIRECT(S9,TRUE):INDIRECT(T9,TRUE))*$I$3/$I$6</f>
        <v>#DIV/0!</v>
      </c>
      <c r="D15" s="7"/>
      <c r="Q15" s="8" t="e">
        <f t="shared" si="1"/>
        <v>#DIV/0!</v>
      </c>
      <c r="R15" s="8" t="e">
        <f t="shared" si="0"/>
        <v>#DIV/0!</v>
      </c>
      <c r="S15" t="e">
        <f ca="1">ADDRESS(Q15,COLUMN(INDIRECT('raw data'!$O$1,FALSE)),1,1,"raw data")</f>
        <v>#DIV/0!</v>
      </c>
      <c r="T15" t="e">
        <f ca="1">ADDRESS(R15,COLUMN(INDIRECT('raw data'!$O$1,FALSE)),1,1,"raw data")</f>
        <v>#DIV/0!</v>
      </c>
      <c r="U15" s="5"/>
    </row>
    <row r="16" spans="1:21" ht="12.75">
      <c r="A16" s="5" t="e">
        <f t="shared" si="2"/>
        <v>#DIV/0!</v>
      </c>
      <c r="B16" s="8" t="e">
        <f t="shared" si="3"/>
        <v>#DIV/0!</v>
      </c>
      <c r="C16" s="18" t="e">
        <f ca="1">SUM(INDIRECT(S10,TRUE):INDIRECT(T10,TRUE))*$I$3/$I$6</f>
        <v>#DIV/0!</v>
      </c>
      <c r="D16" s="7"/>
      <c r="Q16" s="8" t="e">
        <f t="shared" si="1"/>
        <v>#DIV/0!</v>
      </c>
      <c r="R16" s="8" t="e">
        <f t="shared" si="0"/>
        <v>#DIV/0!</v>
      </c>
      <c r="S16" t="e">
        <f ca="1">ADDRESS(Q16,COLUMN(INDIRECT('raw data'!$O$1,FALSE)),1,1,"raw data")</f>
        <v>#DIV/0!</v>
      </c>
      <c r="T16" t="e">
        <f ca="1">ADDRESS(R16,COLUMN(INDIRECT('raw data'!$O$1,FALSE)),1,1,"raw data")</f>
        <v>#DIV/0!</v>
      </c>
      <c r="U16" s="5"/>
    </row>
    <row r="17" spans="1:21" ht="12.75">
      <c r="A17" s="5" t="e">
        <f t="shared" si="2"/>
        <v>#DIV/0!</v>
      </c>
      <c r="B17" s="8" t="e">
        <f t="shared" si="3"/>
        <v>#DIV/0!</v>
      </c>
      <c r="C17" s="18" t="e">
        <f ca="1">SUM(INDIRECT(S11,TRUE):INDIRECT(T11,TRUE))*$I$3/$I$6</f>
        <v>#DIV/0!</v>
      </c>
      <c r="D17" s="7"/>
      <c r="Q17" s="8" t="e">
        <f t="shared" si="1"/>
        <v>#DIV/0!</v>
      </c>
      <c r="R17" s="8" t="e">
        <f t="shared" si="0"/>
        <v>#DIV/0!</v>
      </c>
      <c r="S17" t="e">
        <f ca="1">ADDRESS(Q17,COLUMN(INDIRECT('raw data'!$O$1,FALSE)),1,1,"raw data")</f>
        <v>#DIV/0!</v>
      </c>
      <c r="T17" t="e">
        <f ca="1">ADDRESS(R17,COLUMN(INDIRECT('raw data'!$O$1,FALSE)),1,1,"raw data")</f>
        <v>#DIV/0!</v>
      </c>
      <c r="U17" s="5"/>
    </row>
    <row r="18" spans="1:21" ht="12.75">
      <c r="A18" s="5" t="e">
        <f t="shared" si="2"/>
        <v>#DIV/0!</v>
      </c>
      <c r="B18" s="8" t="e">
        <f t="shared" si="3"/>
        <v>#DIV/0!</v>
      </c>
      <c r="C18" s="18" t="e">
        <f ca="1">SUM(INDIRECT(S12,TRUE):INDIRECT(T12,TRUE))*$I$3/$I$6</f>
        <v>#DIV/0!</v>
      </c>
      <c r="D18" s="7"/>
      <c r="Q18" s="8" t="e">
        <f t="shared" si="1"/>
        <v>#DIV/0!</v>
      </c>
      <c r="R18" s="8" t="e">
        <f t="shared" si="0"/>
        <v>#DIV/0!</v>
      </c>
      <c r="S18" t="e">
        <f ca="1">ADDRESS(Q18,COLUMN(INDIRECT('raw data'!$O$1,FALSE)),1,1,"raw data")</f>
        <v>#DIV/0!</v>
      </c>
      <c r="T18" t="e">
        <f ca="1">ADDRESS(R18,COLUMN(INDIRECT('raw data'!$O$1,FALSE)),1,1,"raw data")</f>
        <v>#DIV/0!</v>
      </c>
      <c r="U18" s="5"/>
    </row>
    <row r="19" spans="1:21" ht="12.75">
      <c r="A19" s="5" t="e">
        <f t="shared" si="2"/>
        <v>#DIV/0!</v>
      </c>
      <c r="B19" s="8" t="e">
        <f t="shared" si="3"/>
        <v>#DIV/0!</v>
      </c>
      <c r="C19" s="18" t="e">
        <f ca="1">SUM(INDIRECT(S13,TRUE):INDIRECT(T13,TRUE))*$I$3/$I$6</f>
        <v>#DIV/0!</v>
      </c>
      <c r="D19" s="7"/>
      <c r="Q19" s="8" t="e">
        <f t="shared" si="1"/>
        <v>#DIV/0!</v>
      </c>
      <c r="R19" s="8" t="e">
        <f t="shared" si="0"/>
        <v>#DIV/0!</v>
      </c>
      <c r="S19" t="e">
        <f ca="1">ADDRESS(Q19,COLUMN(INDIRECT('raw data'!$O$1,FALSE)),1,1,"raw data")</f>
        <v>#DIV/0!</v>
      </c>
      <c r="T19" t="e">
        <f ca="1">ADDRESS(R19,COLUMN(INDIRECT('raw data'!$O$1,FALSE)),1,1,"raw data")</f>
        <v>#DIV/0!</v>
      </c>
      <c r="U19" s="5"/>
    </row>
    <row r="20" spans="1:21" ht="12.75">
      <c r="A20" s="5" t="e">
        <f t="shared" si="2"/>
        <v>#DIV/0!</v>
      </c>
      <c r="B20" s="8" t="e">
        <f t="shared" si="3"/>
        <v>#DIV/0!</v>
      </c>
      <c r="C20" s="18" t="e">
        <f ca="1">SUM(INDIRECT(S14,TRUE):INDIRECT(T14,TRUE))*$I$3/$I$6</f>
        <v>#DIV/0!</v>
      </c>
      <c r="D20" s="7"/>
      <c r="Q20" s="8" t="e">
        <f t="shared" si="1"/>
        <v>#DIV/0!</v>
      </c>
      <c r="R20" s="8" t="e">
        <f t="shared" si="0"/>
        <v>#DIV/0!</v>
      </c>
      <c r="S20" t="e">
        <f ca="1">ADDRESS(Q20,COLUMN(INDIRECT('raw data'!$O$1,FALSE)),1,1,"raw data")</f>
        <v>#DIV/0!</v>
      </c>
      <c r="T20" t="e">
        <f ca="1">ADDRESS(R20,COLUMN(INDIRECT('raw data'!$O$1,FALSE)),1,1,"raw data")</f>
        <v>#DIV/0!</v>
      </c>
      <c r="U20" s="5"/>
    </row>
    <row r="21" spans="1:21" ht="12.75">
      <c r="A21" s="5" t="e">
        <f t="shared" si="2"/>
        <v>#DIV/0!</v>
      </c>
      <c r="B21" s="8" t="e">
        <f t="shared" si="3"/>
        <v>#DIV/0!</v>
      </c>
      <c r="C21" s="18" t="e">
        <f ca="1">SUM(INDIRECT(S15,TRUE):INDIRECT(T15,TRUE))*$I$3/$I$6</f>
        <v>#DIV/0!</v>
      </c>
      <c r="D21" s="7"/>
      <c r="Q21" s="8" t="e">
        <f t="shared" si="1"/>
        <v>#DIV/0!</v>
      </c>
      <c r="R21" s="8" t="e">
        <f t="shared" si="0"/>
        <v>#DIV/0!</v>
      </c>
      <c r="S21" t="e">
        <f ca="1">ADDRESS(Q21,COLUMN(INDIRECT('raw data'!$O$1,FALSE)),1,1,"raw data")</f>
        <v>#DIV/0!</v>
      </c>
      <c r="T21" t="e">
        <f ca="1">ADDRESS(R21,COLUMN(INDIRECT('raw data'!$O$1,FALSE)),1,1,"raw data")</f>
        <v>#DIV/0!</v>
      </c>
      <c r="U21" s="5"/>
    </row>
    <row r="22" spans="1:21" ht="12.75">
      <c r="A22" s="5" t="e">
        <f t="shared" si="2"/>
        <v>#DIV/0!</v>
      </c>
      <c r="B22" s="8" t="e">
        <f t="shared" si="3"/>
        <v>#DIV/0!</v>
      </c>
      <c r="C22" s="18" t="e">
        <f ca="1">SUM(INDIRECT(S16,TRUE):INDIRECT(T16,TRUE))*$I$3/$I$6</f>
        <v>#DIV/0!</v>
      </c>
      <c r="D22" s="7"/>
      <c r="Q22" s="8" t="e">
        <f t="shared" si="1"/>
        <v>#DIV/0!</v>
      </c>
      <c r="R22" s="8" t="e">
        <f t="shared" si="0"/>
        <v>#DIV/0!</v>
      </c>
      <c r="S22" t="e">
        <f ca="1">ADDRESS(Q22,COLUMN(INDIRECT('raw data'!$O$1,FALSE)),1,1,"raw data")</f>
        <v>#DIV/0!</v>
      </c>
      <c r="T22" t="e">
        <f ca="1">ADDRESS(R22,COLUMN(INDIRECT('raw data'!$O$1,FALSE)),1,1,"raw data")</f>
        <v>#DIV/0!</v>
      </c>
      <c r="U22" s="5"/>
    </row>
    <row r="23" spans="1:21" ht="12.75">
      <c r="A23" s="5" t="e">
        <f t="shared" si="2"/>
        <v>#DIV/0!</v>
      </c>
      <c r="B23" s="8" t="e">
        <f t="shared" si="3"/>
        <v>#DIV/0!</v>
      </c>
      <c r="C23" s="18" t="e">
        <f ca="1">SUM(INDIRECT(S17,TRUE):INDIRECT(T17,TRUE))*$I$3/$I$6</f>
        <v>#DIV/0!</v>
      </c>
      <c r="D23" s="7"/>
      <c r="Q23" s="8" t="e">
        <f t="shared" si="1"/>
        <v>#DIV/0!</v>
      </c>
      <c r="R23" s="8" t="e">
        <f t="shared" si="0"/>
        <v>#DIV/0!</v>
      </c>
      <c r="S23" t="e">
        <f ca="1">ADDRESS(Q23,COLUMN(INDIRECT('raw data'!$O$1,FALSE)),1,1,"raw data")</f>
        <v>#DIV/0!</v>
      </c>
      <c r="T23" t="e">
        <f ca="1">ADDRESS(R23,COLUMN(INDIRECT('raw data'!$O$1,FALSE)),1,1,"raw data")</f>
        <v>#DIV/0!</v>
      </c>
      <c r="U23" s="5"/>
    </row>
    <row r="24" spans="1:21" ht="12.75">
      <c r="A24" s="5" t="e">
        <f t="shared" si="2"/>
        <v>#DIV/0!</v>
      </c>
      <c r="B24" s="8" t="e">
        <f t="shared" si="3"/>
        <v>#DIV/0!</v>
      </c>
      <c r="C24" s="18" t="e">
        <f ca="1">SUM(INDIRECT(S18,TRUE):INDIRECT(T18,TRUE))*$I$3/$I$6</f>
        <v>#DIV/0!</v>
      </c>
      <c r="D24" s="7"/>
      <c r="Q24" s="8" t="e">
        <f t="shared" si="1"/>
        <v>#DIV/0!</v>
      </c>
      <c r="R24" s="8" t="e">
        <f t="shared" si="0"/>
        <v>#DIV/0!</v>
      </c>
      <c r="S24" t="e">
        <f ca="1">ADDRESS(Q24,COLUMN(INDIRECT('raw data'!$O$1,FALSE)),1,1,"raw data")</f>
        <v>#DIV/0!</v>
      </c>
      <c r="T24" t="e">
        <f ca="1">ADDRESS(R24,COLUMN(INDIRECT('raw data'!$O$1,FALSE)),1,1,"raw data")</f>
        <v>#DIV/0!</v>
      </c>
      <c r="U24" s="5"/>
    </row>
    <row r="25" spans="1:21" ht="12.75">
      <c r="A25" s="5" t="e">
        <f t="shared" si="2"/>
        <v>#DIV/0!</v>
      </c>
      <c r="B25" s="8" t="e">
        <f t="shared" si="3"/>
        <v>#DIV/0!</v>
      </c>
      <c r="C25" s="18" t="e">
        <f ca="1">SUM(INDIRECT(S19,TRUE):INDIRECT(T19,TRUE))*$I$3/$I$6</f>
        <v>#DIV/0!</v>
      </c>
      <c r="D25" s="7"/>
      <c r="Q25" s="8" t="e">
        <f t="shared" si="1"/>
        <v>#DIV/0!</v>
      </c>
      <c r="R25" s="8" t="e">
        <f t="shared" si="0"/>
        <v>#DIV/0!</v>
      </c>
      <c r="S25" t="e">
        <f ca="1">ADDRESS(Q25,COLUMN(INDIRECT('raw data'!$O$1,FALSE)),1,1,"raw data")</f>
        <v>#DIV/0!</v>
      </c>
      <c r="T25" t="e">
        <f ca="1">ADDRESS(R25,COLUMN(INDIRECT('raw data'!$O$1,FALSE)),1,1,"raw data")</f>
        <v>#DIV/0!</v>
      </c>
      <c r="U25" s="5"/>
    </row>
    <row r="26" spans="1:21" ht="12.75">
      <c r="A26" s="5" t="e">
        <f t="shared" si="2"/>
        <v>#DIV/0!</v>
      </c>
      <c r="B26" s="8" t="e">
        <f t="shared" si="3"/>
        <v>#DIV/0!</v>
      </c>
      <c r="C26" s="18" t="e">
        <f ca="1">SUM(INDIRECT(S20,TRUE):INDIRECT(T20,TRUE))*$I$3/$I$6</f>
        <v>#DIV/0!</v>
      </c>
      <c r="D26" s="7"/>
      <c r="Q26" s="8" t="e">
        <f t="shared" si="1"/>
        <v>#DIV/0!</v>
      </c>
      <c r="R26" s="8" t="e">
        <f t="shared" si="0"/>
        <v>#DIV/0!</v>
      </c>
      <c r="S26" t="e">
        <f ca="1">ADDRESS(Q26,COLUMN(INDIRECT('raw data'!$O$1,FALSE)),1,1,"raw data")</f>
        <v>#DIV/0!</v>
      </c>
      <c r="T26" t="e">
        <f ca="1">ADDRESS(R26,COLUMN(INDIRECT('raw data'!$O$1,FALSE)),1,1,"raw data")</f>
        <v>#DIV/0!</v>
      </c>
      <c r="U26" s="5"/>
    </row>
    <row r="27" spans="1:21" ht="12.75">
      <c r="A27" s="5" t="e">
        <f t="shared" si="2"/>
        <v>#DIV/0!</v>
      </c>
      <c r="B27" s="8" t="e">
        <f t="shared" si="3"/>
        <v>#DIV/0!</v>
      </c>
      <c r="C27" s="18" t="e">
        <f ca="1">SUM(INDIRECT(S21,TRUE):INDIRECT(T21,TRUE))*$I$3/$I$6</f>
        <v>#DIV/0!</v>
      </c>
      <c r="D27" s="7"/>
      <c r="E27" t="s">
        <v>13</v>
      </c>
      <c r="I27" s="8" t="e">
        <f>15*(Q3-P3)/$I$6</f>
        <v>#DIV/0!</v>
      </c>
      <c r="J27" t="s">
        <v>14</v>
      </c>
      <c r="K27" s="4" t="s">
        <v>11</v>
      </c>
      <c r="L27" s="4"/>
      <c r="M27" s="16"/>
      <c r="N27" s="16"/>
      <c r="Q27" s="8" t="e">
        <f t="shared" si="1"/>
        <v>#DIV/0!</v>
      </c>
      <c r="R27" s="8" t="e">
        <f t="shared" si="0"/>
        <v>#DIV/0!</v>
      </c>
      <c r="S27" t="e">
        <f ca="1">ADDRESS(Q27,COLUMN(INDIRECT('raw data'!$O$1,FALSE)),1,1,"raw data")</f>
        <v>#DIV/0!</v>
      </c>
      <c r="T27" t="e">
        <f ca="1">ADDRESS(R27,COLUMN(INDIRECT('raw data'!$O$1,FALSE)),1,1,"raw data")</f>
        <v>#DIV/0!</v>
      </c>
      <c r="U27" s="5"/>
    </row>
    <row r="28" spans="1:21" ht="14.25">
      <c r="A28" s="5" t="e">
        <f t="shared" si="2"/>
        <v>#DIV/0!</v>
      </c>
      <c r="B28" s="8" t="e">
        <f t="shared" si="3"/>
        <v>#DIV/0!</v>
      </c>
      <c r="C28" s="18" t="e">
        <f ca="1">SUM(INDIRECT(S22,TRUE):INDIRECT(T22,TRUE))*$I$3/$I$6</f>
        <v>#DIV/0!</v>
      </c>
      <c r="D28" s="7"/>
      <c r="K28" s="4" t="s">
        <v>12</v>
      </c>
      <c r="L28" s="4"/>
      <c r="M28" s="16"/>
      <c r="N28" s="16"/>
      <c r="Q28" s="8" t="e">
        <f t="shared" si="1"/>
        <v>#DIV/0!</v>
      </c>
      <c r="R28" s="8" t="e">
        <f t="shared" si="0"/>
        <v>#DIV/0!</v>
      </c>
      <c r="S28" t="e">
        <f ca="1">ADDRESS(Q28,COLUMN(INDIRECT('raw data'!$O$1,FALSE)),1,1,"raw data")</f>
        <v>#DIV/0!</v>
      </c>
      <c r="T28" t="e">
        <f ca="1">ADDRESS(R28,COLUMN(INDIRECT('raw data'!$O$1,FALSE)),1,1,"raw data")</f>
        <v>#DIV/0!</v>
      </c>
      <c r="U28" s="5"/>
    </row>
    <row r="29" spans="1:21" ht="12.75">
      <c r="A29" s="5" t="e">
        <f t="shared" si="2"/>
        <v>#DIV/0!</v>
      </c>
      <c r="B29" s="8" t="e">
        <f t="shared" si="3"/>
        <v>#DIV/0!</v>
      </c>
      <c r="C29" s="18" t="e">
        <f ca="1">SUM(INDIRECT(S23,TRUE):INDIRECT(T23,TRUE))*$I$3/$I$6</f>
        <v>#DIV/0!</v>
      </c>
      <c r="D29" s="7"/>
      <c r="Q29" s="8" t="e">
        <f t="shared" si="1"/>
        <v>#DIV/0!</v>
      </c>
      <c r="R29" s="8" t="e">
        <f t="shared" si="0"/>
        <v>#DIV/0!</v>
      </c>
      <c r="S29" t="e">
        <f ca="1">ADDRESS(Q29,COLUMN(INDIRECT('raw data'!$O$1,FALSE)),1,1,"raw data")</f>
        <v>#DIV/0!</v>
      </c>
      <c r="T29" t="e">
        <f ca="1">ADDRESS(R29,COLUMN(INDIRECT('raw data'!$O$1,FALSE)),1,1,"raw data")</f>
        <v>#DIV/0!</v>
      </c>
      <c r="U29" s="5"/>
    </row>
    <row r="30" spans="1:21" ht="12.75">
      <c r="A30" s="5" t="e">
        <f t="shared" si="2"/>
        <v>#DIV/0!</v>
      </c>
      <c r="B30" s="8" t="e">
        <f t="shared" si="3"/>
        <v>#DIV/0!</v>
      </c>
      <c r="C30" s="18" t="e">
        <f ca="1">SUM(INDIRECT(S24,TRUE):INDIRECT(T24,TRUE))*$I$3/$I$6</f>
        <v>#DIV/0!</v>
      </c>
      <c r="D30" s="7"/>
      <c r="E30" s="20" t="e">
        <f>I3*'raw data'!K7*'raw data'!K8/480</f>
        <v>#DIV/0!</v>
      </c>
      <c r="F30" s="21" t="str">
        <f>J4</f>
        <v>units</v>
      </c>
      <c r="G30" s="21" t="s">
        <v>85</v>
      </c>
      <c r="H30" s="21"/>
      <c r="I30" s="21"/>
      <c r="J30" s="21"/>
      <c r="K30" s="21"/>
      <c r="L30" s="22"/>
      <c r="Q30" s="8" t="e">
        <f t="shared" si="1"/>
        <v>#DIV/0!</v>
      </c>
      <c r="R30" s="8" t="e">
        <f t="shared" si="0"/>
        <v>#DIV/0!</v>
      </c>
      <c r="S30" t="e">
        <f ca="1">ADDRESS(Q30,COLUMN(INDIRECT('raw data'!$O$1,FALSE)),1,1,"raw data")</f>
        <v>#DIV/0!</v>
      </c>
      <c r="T30" t="e">
        <f ca="1">ADDRESS(R30,COLUMN(INDIRECT('raw data'!$O$1,FALSE)),1,1,"raw data")</f>
        <v>#DIV/0!</v>
      </c>
      <c r="U30" s="5"/>
    </row>
    <row r="31" spans="1:21" ht="12.75">
      <c r="A31" s="5" t="e">
        <f t="shared" si="2"/>
        <v>#DIV/0!</v>
      </c>
      <c r="B31" s="8" t="e">
        <f t="shared" si="3"/>
        <v>#DIV/0!</v>
      </c>
      <c r="C31" s="18" t="e">
        <f ca="1">SUM(INDIRECT(S25,TRUE):INDIRECT(T25,TRUE))*$I$3/$I$6</f>
        <v>#DIV/0!</v>
      </c>
      <c r="D31" s="7"/>
      <c r="E31" s="23">
        <f>DCOUNT(B7:B40,"% OEL",U1:U2)</f>
        <v>0</v>
      </c>
      <c r="F31" s="19" t="s">
        <v>9</v>
      </c>
      <c r="G31" s="19"/>
      <c r="H31" s="19"/>
      <c r="I31" s="19"/>
      <c r="J31" s="19"/>
      <c r="K31" s="24"/>
      <c r="L31" s="25"/>
      <c r="Q31" s="8" t="e">
        <f t="shared" si="1"/>
        <v>#DIV/0!</v>
      </c>
      <c r="R31" s="8" t="e">
        <f t="shared" si="0"/>
        <v>#DIV/0!</v>
      </c>
      <c r="S31" t="e">
        <f ca="1">ADDRESS(Q31,COLUMN(INDIRECT('raw data'!$O$1,FALSE)),1,1,"raw data")</f>
        <v>#DIV/0!</v>
      </c>
      <c r="T31" t="e">
        <f ca="1">ADDRESS(R31,COLUMN(INDIRECT('raw data'!$O$1,FALSE)),1,1,"raw data")</f>
        <v>#DIV/0!</v>
      </c>
      <c r="U31" s="5"/>
    </row>
    <row r="32" spans="1:21" ht="12.75">
      <c r="A32" s="5" t="e">
        <f t="shared" si="2"/>
        <v>#DIV/0!</v>
      </c>
      <c r="B32" s="8" t="e">
        <f t="shared" si="3"/>
        <v>#DIV/0!</v>
      </c>
      <c r="C32" s="18" t="e">
        <f ca="1">SUM(INDIRECT(S26,TRUE):INDIRECT(T26,TRUE))*$I$3/$I$6</f>
        <v>#DIV/0!</v>
      </c>
      <c r="D32" s="7"/>
      <c r="E32" s="26">
        <f>DCOUNT(B7:B40,"% OEL",V1:V2)</f>
        <v>0</v>
      </c>
      <c r="F32" s="27" t="s">
        <v>10</v>
      </c>
      <c r="G32" s="27"/>
      <c r="H32" s="27"/>
      <c r="I32" s="27"/>
      <c r="J32" s="27"/>
      <c r="K32" s="28"/>
      <c r="L32" s="29"/>
      <c r="Q32" s="8" t="e">
        <f t="shared" si="1"/>
        <v>#DIV/0!</v>
      </c>
      <c r="R32" s="8" t="e">
        <f t="shared" si="0"/>
        <v>#DIV/0!</v>
      </c>
      <c r="S32" t="e">
        <f ca="1">ADDRESS(Q32,COLUMN(INDIRECT('raw data'!$O$1,FALSE)),1,1,"raw data")</f>
        <v>#DIV/0!</v>
      </c>
      <c r="T32" t="e">
        <f ca="1">ADDRESS(R32,COLUMN(INDIRECT('raw data'!$O$1,FALSE)),1,1,"raw data")</f>
        <v>#DIV/0!</v>
      </c>
      <c r="U32" s="5"/>
    </row>
    <row r="33" spans="1:21" ht="12.75">
      <c r="A33" s="5" t="e">
        <f t="shared" si="2"/>
        <v>#DIV/0!</v>
      </c>
      <c r="B33" s="8" t="e">
        <f t="shared" si="3"/>
        <v>#DIV/0!</v>
      </c>
      <c r="C33" s="18" t="e">
        <f ca="1">SUM(INDIRECT(S27,TRUE):INDIRECT(T27,TRUE))*$I$3/$I$6</f>
        <v>#DIV/0!</v>
      </c>
      <c r="D33" s="7"/>
      <c r="Q33" s="8" t="e">
        <f t="shared" si="1"/>
        <v>#DIV/0!</v>
      </c>
      <c r="R33" s="8" t="e">
        <f t="shared" si="0"/>
        <v>#DIV/0!</v>
      </c>
      <c r="S33" t="e">
        <f ca="1">ADDRESS(Q33,COLUMN(INDIRECT('raw data'!$O$1,FALSE)),1,1,"raw data")</f>
        <v>#DIV/0!</v>
      </c>
      <c r="T33" t="e">
        <f ca="1">ADDRESS(R33,COLUMN(INDIRECT('raw data'!$O$1,FALSE)),1,1,"raw data")</f>
        <v>#DIV/0!</v>
      </c>
      <c r="U33" s="5"/>
    </row>
    <row r="34" spans="1:21" ht="12.75">
      <c r="A34" s="5" t="e">
        <f t="shared" si="2"/>
        <v>#DIV/0!</v>
      </c>
      <c r="B34" s="8" t="e">
        <f t="shared" si="3"/>
        <v>#DIV/0!</v>
      </c>
      <c r="C34" s="18" t="e">
        <f ca="1">SUM(INDIRECT(S28,TRUE):INDIRECT(T28,TRUE))*$I$3/$I$6</f>
        <v>#DIV/0!</v>
      </c>
      <c r="D34" s="7"/>
      <c r="Q34" s="8" t="e">
        <f t="shared" si="1"/>
        <v>#DIV/0!</v>
      </c>
      <c r="R34" s="8" t="e">
        <f t="shared" si="0"/>
        <v>#DIV/0!</v>
      </c>
      <c r="S34" t="e">
        <f ca="1">ADDRESS(Q34,COLUMN(INDIRECT('raw data'!$O$1,FALSE)),1,1,"raw data")</f>
        <v>#DIV/0!</v>
      </c>
      <c r="T34" t="e">
        <f ca="1">ADDRESS(R34,COLUMN(INDIRECT('raw data'!$O$1,FALSE)),1,1,"raw data")</f>
        <v>#DIV/0!</v>
      </c>
      <c r="U34" s="5"/>
    </row>
    <row r="35" spans="1:21" ht="12.75">
      <c r="A35" s="5" t="e">
        <f t="shared" si="2"/>
        <v>#DIV/0!</v>
      </c>
      <c r="B35" s="8" t="e">
        <f t="shared" si="3"/>
        <v>#DIV/0!</v>
      </c>
      <c r="C35" s="18" t="e">
        <f ca="1">SUM(INDIRECT(S29,TRUE):INDIRECT(T29,TRUE))*$I$3/$I$6</f>
        <v>#DIV/0!</v>
      </c>
      <c r="D35" s="7"/>
      <c r="Q35" s="8" t="e">
        <f t="shared" si="1"/>
        <v>#DIV/0!</v>
      </c>
      <c r="R35" s="8" t="e">
        <f t="shared" si="0"/>
        <v>#DIV/0!</v>
      </c>
      <c r="S35" t="e">
        <f ca="1">ADDRESS(Q35,COLUMN(INDIRECT('raw data'!$O$1,FALSE)),1,1,"raw data")</f>
        <v>#DIV/0!</v>
      </c>
      <c r="T35" t="e">
        <f ca="1">ADDRESS(R35,COLUMN(INDIRECT('raw data'!$O$1,FALSE)),1,1,"raw data")</f>
        <v>#DIV/0!</v>
      </c>
      <c r="U35" s="5"/>
    </row>
    <row r="36" spans="1:21" ht="12.75">
      <c r="A36" s="5" t="e">
        <f t="shared" si="2"/>
        <v>#DIV/0!</v>
      </c>
      <c r="B36" s="8" t="e">
        <f t="shared" si="3"/>
        <v>#DIV/0!</v>
      </c>
      <c r="C36" s="18" t="e">
        <f ca="1">SUM(INDIRECT(S30,TRUE):INDIRECT(T30,TRUE))*$I$3/$I$6</f>
        <v>#DIV/0!</v>
      </c>
      <c r="D36" s="7"/>
      <c r="Q36" s="8" t="e">
        <f t="shared" si="1"/>
        <v>#DIV/0!</v>
      </c>
      <c r="R36" s="8" t="e">
        <f t="shared" si="0"/>
        <v>#DIV/0!</v>
      </c>
      <c r="S36" t="e">
        <f ca="1">ADDRESS(Q36,COLUMN(INDIRECT('raw data'!$O$1,FALSE)),1,1,"raw data")</f>
        <v>#DIV/0!</v>
      </c>
      <c r="T36" t="e">
        <f ca="1">ADDRESS(R36,COLUMN(INDIRECT('raw data'!$O$1,FALSE)),1,1,"raw data")</f>
        <v>#DIV/0!</v>
      </c>
      <c r="U36" s="5"/>
    </row>
    <row r="37" spans="1:21" ht="12.75">
      <c r="A37" s="5" t="e">
        <f t="shared" si="2"/>
        <v>#DIV/0!</v>
      </c>
      <c r="B37" s="8" t="e">
        <f t="shared" si="3"/>
        <v>#DIV/0!</v>
      </c>
      <c r="C37" s="18" t="e">
        <f ca="1">SUM(INDIRECT(S31,TRUE):INDIRECT(T31,TRUE))*$I$3/$I$6</f>
        <v>#DIV/0!</v>
      </c>
      <c r="D37" s="7"/>
      <c r="U37" s="5"/>
    </row>
    <row r="38" spans="1:21" ht="12.75">
      <c r="A38" s="5" t="e">
        <f t="shared" si="2"/>
        <v>#DIV/0!</v>
      </c>
      <c r="B38" s="8" t="e">
        <f t="shared" si="3"/>
        <v>#DIV/0!</v>
      </c>
      <c r="C38" s="18" t="e">
        <f ca="1">SUM(INDIRECT(S32,TRUE):INDIRECT(T32,TRUE))*$I$3/$I$6</f>
        <v>#DIV/0!</v>
      </c>
      <c r="D38" s="7"/>
      <c r="U38" s="5"/>
    </row>
    <row r="39" spans="1:21" ht="12.75">
      <c r="A39" s="5" t="e">
        <f t="shared" si="2"/>
        <v>#DIV/0!</v>
      </c>
      <c r="B39" s="8" t="e">
        <f t="shared" si="3"/>
        <v>#DIV/0!</v>
      </c>
      <c r="C39" s="18" t="e">
        <f ca="1">SUM(INDIRECT(S33,TRUE):INDIRECT(T33,TRUE))*$I$3/$I$6</f>
        <v>#DIV/0!</v>
      </c>
      <c r="D39" s="7"/>
      <c r="U39" s="5"/>
    </row>
    <row r="40" spans="1:21" ht="12.75">
      <c r="A40" s="5" t="e">
        <f t="shared" si="2"/>
        <v>#DIV/0!</v>
      </c>
      <c r="B40" s="8" t="e">
        <f t="shared" si="3"/>
        <v>#DIV/0!</v>
      </c>
      <c r="C40" s="18" t="e">
        <f ca="1">SUM(INDIRECT(S34,TRUE):INDIRECT(T34,TRUE))*$I$3/$I$6</f>
        <v>#DIV/0!</v>
      </c>
      <c r="D40" s="7"/>
      <c r="U40" s="5"/>
    </row>
    <row r="41" ht="12.75">
      <c r="U41" s="5"/>
    </row>
    <row r="42" ht="12.75">
      <c r="U42" s="5"/>
    </row>
    <row r="43" ht="12.75">
      <c r="U43" s="5"/>
    </row>
    <row r="44" ht="12.75">
      <c r="U44" s="5"/>
    </row>
    <row r="45" ht="12.75">
      <c r="U45" s="5"/>
    </row>
    <row r="46" ht="12.75">
      <c r="U46" s="5"/>
    </row>
    <row r="47" ht="12.75">
      <c r="U47" s="5"/>
    </row>
    <row r="48" ht="12.75">
      <c r="U48" s="5"/>
    </row>
    <row r="49" ht="12.75">
      <c r="U49" s="5"/>
    </row>
    <row r="50" ht="12.75">
      <c r="U50" s="5"/>
    </row>
    <row r="51" ht="12.75">
      <c r="U51" s="5"/>
    </row>
    <row r="52" ht="12.75">
      <c r="U52" s="5"/>
    </row>
    <row r="53" ht="12.75">
      <c r="U53" s="5"/>
    </row>
    <row r="54" ht="12.75">
      <c r="U54" s="5"/>
    </row>
    <row r="55" ht="12.75">
      <c r="U55" s="5"/>
    </row>
    <row r="56" ht="12.75">
      <c r="U56" s="5"/>
    </row>
    <row r="57" ht="12.75">
      <c r="U57" s="5"/>
    </row>
    <row r="58" ht="12.75">
      <c r="U58" s="5"/>
    </row>
    <row r="59" ht="12.75">
      <c r="U59" s="5"/>
    </row>
    <row r="60" ht="12.75">
      <c r="U60" s="5"/>
    </row>
    <row r="61" ht="12.75">
      <c r="U61" s="5"/>
    </row>
    <row r="62" ht="12.75">
      <c r="U62" s="5"/>
    </row>
    <row r="63" ht="12.75">
      <c r="U63" s="5"/>
    </row>
    <row r="64" ht="12.75">
      <c r="U64" s="5"/>
    </row>
    <row r="65" ht="12.75">
      <c r="U65" s="5"/>
    </row>
    <row r="66" ht="12.75">
      <c r="U66" s="5"/>
    </row>
    <row r="67" ht="12.75">
      <c r="U67" s="5"/>
    </row>
    <row r="68" ht="12.75">
      <c r="U68" s="5"/>
    </row>
    <row r="69" ht="12.75">
      <c r="U69" s="5"/>
    </row>
    <row r="70" ht="12.75">
      <c r="U70" s="5"/>
    </row>
    <row r="71" ht="12.75">
      <c r="U71" s="5"/>
    </row>
    <row r="72" ht="12.75">
      <c r="U72" s="5"/>
    </row>
    <row r="73" ht="12.75">
      <c r="U73" s="5"/>
    </row>
    <row r="74" ht="12.75">
      <c r="U74" s="5"/>
    </row>
    <row r="75" ht="12.75">
      <c r="U75" s="5"/>
    </row>
    <row r="76" ht="12.75">
      <c r="U76" s="5"/>
    </row>
    <row r="77" ht="12.75">
      <c r="U77" s="5"/>
    </row>
    <row r="78" ht="12.75">
      <c r="U78" s="5"/>
    </row>
    <row r="79" ht="12.75">
      <c r="U79" s="5"/>
    </row>
    <row r="80" ht="12.75">
      <c r="U80" s="5"/>
    </row>
    <row r="81" ht="12.75">
      <c r="U81" s="5"/>
    </row>
    <row r="82" ht="12.75">
      <c r="U82" s="5"/>
    </row>
    <row r="83" ht="12.75">
      <c r="U83" s="5"/>
    </row>
    <row r="84" ht="12.75">
      <c r="U84" s="5"/>
    </row>
    <row r="85" ht="12.75">
      <c r="U85" s="5"/>
    </row>
    <row r="86" ht="12.75">
      <c r="U86" s="5"/>
    </row>
    <row r="87" ht="12.75">
      <c r="U87" s="5"/>
    </row>
    <row r="88" ht="12.75">
      <c r="U88" s="5"/>
    </row>
    <row r="89" ht="12.75">
      <c r="U89" s="5"/>
    </row>
    <row r="90" ht="12.75">
      <c r="U90" s="5"/>
    </row>
    <row r="91" ht="12.75">
      <c r="U91" s="5"/>
    </row>
    <row r="92" ht="12.75">
      <c r="U92" s="5"/>
    </row>
    <row r="93" ht="12.75">
      <c r="U93" s="5"/>
    </row>
    <row r="94" ht="12.75">
      <c r="U94" s="5"/>
    </row>
    <row r="95" ht="12.75">
      <c r="U95" s="5"/>
    </row>
    <row r="96" ht="12.75">
      <c r="U96" s="5"/>
    </row>
    <row r="97" ht="12.75">
      <c r="U97" s="5"/>
    </row>
    <row r="98" ht="12.75">
      <c r="U98" s="5"/>
    </row>
    <row r="99" ht="12.75">
      <c r="U99" s="5"/>
    </row>
    <row r="100" ht="12.75">
      <c r="U100" s="5"/>
    </row>
    <row r="101" ht="12.75">
      <c r="U101" s="5"/>
    </row>
    <row r="102" ht="12.75">
      <c r="U102" s="5"/>
    </row>
    <row r="103" ht="12.75">
      <c r="U103" s="5"/>
    </row>
    <row r="104" ht="12.75">
      <c r="U104" s="5"/>
    </row>
    <row r="105" ht="12.75">
      <c r="U105" s="5"/>
    </row>
    <row r="106" ht="12.75">
      <c r="U106" s="5"/>
    </row>
    <row r="107" ht="12.75">
      <c r="U107" s="5"/>
    </row>
    <row r="108" ht="12.75">
      <c r="U108" s="5"/>
    </row>
    <row r="109" ht="12.75">
      <c r="U109" s="5"/>
    </row>
    <row r="110" ht="12.75">
      <c r="U110" s="5"/>
    </row>
    <row r="111" ht="12.75">
      <c r="U111" s="5"/>
    </row>
    <row r="112" ht="12.75">
      <c r="U112" s="5"/>
    </row>
    <row r="113" ht="12.75">
      <c r="U113" s="5"/>
    </row>
    <row r="114" ht="12.75">
      <c r="U114" s="5"/>
    </row>
    <row r="115" ht="12.75">
      <c r="U115" s="5"/>
    </row>
    <row r="116" ht="12.75">
      <c r="U116" s="5"/>
    </row>
    <row r="117" ht="12.75">
      <c r="U117" s="5"/>
    </row>
    <row r="118" ht="12.75">
      <c r="U118" s="5"/>
    </row>
    <row r="119" ht="12.75">
      <c r="U119" s="5"/>
    </row>
    <row r="120" ht="12.75">
      <c r="U120" s="5"/>
    </row>
    <row r="121" ht="12.75">
      <c r="U121" s="5"/>
    </row>
    <row r="122" ht="12.75">
      <c r="U122" s="5"/>
    </row>
    <row r="123" ht="12.75">
      <c r="U123" s="5"/>
    </row>
    <row r="124" ht="12.75">
      <c r="U124" s="5"/>
    </row>
    <row r="125" ht="12.75">
      <c r="U125" s="5"/>
    </row>
    <row r="126" ht="12.75">
      <c r="U126" s="5"/>
    </row>
    <row r="127" ht="12.75">
      <c r="U127" s="5"/>
    </row>
    <row r="128" ht="12.75">
      <c r="U128" s="5"/>
    </row>
    <row r="129" ht="12.75">
      <c r="U129" s="5"/>
    </row>
    <row r="130" ht="12.75">
      <c r="U130" s="5"/>
    </row>
    <row r="131" ht="12.75">
      <c r="U131" s="5"/>
    </row>
    <row r="132" ht="12.75">
      <c r="U132" s="5"/>
    </row>
    <row r="133" ht="12.75">
      <c r="U133" s="5"/>
    </row>
    <row r="134" ht="12.75">
      <c r="U134" s="5"/>
    </row>
    <row r="135" ht="12.75">
      <c r="U135" s="5"/>
    </row>
    <row r="136" ht="12.75">
      <c r="U136" s="5"/>
    </row>
    <row r="137" ht="12.75">
      <c r="U137" s="5"/>
    </row>
    <row r="138" ht="12.75">
      <c r="U138" s="5"/>
    </row>
    <row r="139" ht="12.75">
      <c r="U139" s="5"/>
    </row>
    <row r="140" ht="12.75">
      <c r="U140" s="5"/>
    </row>
    <row r="141" ht="12.75">
      <c r="U141" s="5"/>
    </row>
    <row r="142" ht="12.75">
      <c r="U142" s="5"/>
    </row>
    <row r="143" ht="12.75">
      <c r="U143" s="5"/>
    </row>
    <row r="144" ht="12.75">
      <c r="U144" s="5"/>
    </row>
    <row r="145" ht="12.75">
      <c r="U145" s="5"/>
    </row>
    <row r="146" ht="12.75">
      <c r="U146" s="5"/>
    </row>
    <row r="147" ht="12.75">
      <c r="U147" s="5"/>
    </row>
    <row r="148" ht="12.75">
      <c r="U148" s="5"/>
    </row>
    <row r="149" ht="12.75">
      <c r="U149" s="5"/>
    </row>
    <row r="150" ht="12.75">
      <c r="U150" s="5"/>
    </row>
    <row r="151" ht="12.75">
      <c r="U151" s="5"/>
    </row>
    <row r="152" ht="12.75">
      <c r="U152" s="5"/>
    </row>
    <row r="153" ht="12.75">
      <c r="U153" s="5"/>
    </row>
    <row r="154" ht="12.75">
      <c r="U154" s="5"/>
    </row>
    <row r="155" ht="12.75">
      <c r="U155" s="5"/>
    </row>
    <row r="156" ht="12.75">
      <c r="U156" s="5"/>
    </row>
    <row r="157" ht="12.75">
      <c r="U157" s="5"/>
    </row>
    <row r="158" ht="12.75">
      <c r="U158" s="5"/>
    </row>
    <row r="159" ht="12.75">
      <c r="U159" s="5"/>
    </row>
    <row r="160" ht="12.75">
      <c r="U160" s="5"/>
    </row>
    <row r="161" ht="12.75">
      <c r="U161" s="5"/>
    </row>
    <row r="162" ht="12.75">
      <c r="U162" s="5"/>
    </row>
    <row r="163" ht="12.75">
      <c r="U163" s="5"/>
    </row>
    <row r="164" ht="12.75">
      <c r="U164" s="5"/>
    </row>
    <row r="165" ht="12.75">
      <c r="U165" s="5"/>
    </row>
    <row r="166" ht="12.75">
      <c r="U166" s="5"/>
    </row>
    <row r="167" ht="12.75">
      <c r="U167" s="5"/>
    </row>
    <row r="168" ht="12.75">
      <c r="U168" s="5"/>
    </row>
    <row r="169" ht="12.75">
      <c r="U169" s="5"/>
    </row>
    <row r="170" ht="12.75">
      <c r="U170" s="5"/>
    </row>
    <row r="171" ht="12.75">
      <c r="U171" s="5"/>
    </row>
    <row r="172" ht="12.75">
      <c r="U172" s="5"/>
    </row>
    <row r="173" ht="12.75">
      <c r="U173" s="5"/>
    </row>
    <row r="174" ht="12.75">
      <c r="U174" s="5"/>
    </row>
    <row r="175" ht="12.75">
      <c r="U175" s="5"/>
    </row>
    <row r="176" ht="12.75">
      <c r="U176" s="5"/>
    </row>
    <row r="177" ht="12.75">
      <c r="U177" s="5"/>
    </row>
    <row r="178" ht="12.75">
      <c r="U178" s="5"/>
    </row>
    <row r="179" ht="12.75">
      <c r="U179" s="5"/>
    </row>
    <row r="180" ht="12.75">
      <c r="U180" s="5"/>
    </row>
    <row r="181" ht="12.75">
      <c r="U181" s="5"/>
    </row>
    <row r="182" ht="12.75">
      <c r="U182" s="5"/>
    </row>
    <row r="183" ht="12.75">
      <c r="U183" s="5"/>
    </row>
    <row r="184" ht="12.75">
      <c r="U184" s="5"/>
    </row>
    <row r="185" ht="12.75">
      <c r="U185" s="5"/>
    </row>
    <row r="186" ht="12.75">
      <c r="U186" s="5"/>
    </row>
    <row r="187" ht="12.75">
      <c r="U187" s="5"/>
    </row>
    <row r="188" ht="12.75">
      <c r="U188" s="5"/>
    </row>
    <row r="189" ht="12.75">
      <c r="U189" s="5"/>
    </row>
    <row r="190" ht="12.75">
      <c r="U190" s="5"/>
    </row>
    <row r="191" ht="12.75">
      <c r="U191" s="5"/>
    </row>
    <row r="192" ht="12.75">
      <c r="U192" s="5"/>
    </row>
    <row r="193" ht="12.75">
      <c r="U193" s="5"/>
    </row>
    <row r="194" ht="12.75">
      <c r="U194" s="5"/>
    </row>
    <row r="195" ht="12.75">
      <c r="U195" s="5"/>
    </row>
    <row r="196" ht="12.75">
      <c r="U196" s="5"/>
    </row>
    <row r="197" ht="12.75">
      <c r="U197" s="5"/>
    </row>
    <row r="198" ht="12.75">
      <c r="U198" s="5"/>
    </row>
    <row r="199" ht="12.75">
      <c r="U199" s="5"/>
    </row>
    <row r="200" ht="12.75">
      <c r="U200" s="5"/>
    </row>
    <row r="201" ht="12.75">
      <c r="U201" s="5"/>
    </row>
    <row r="202" ht="12.75">
      <c r="U202" s="5"/>
    </row>
    <row r="203" ht="12.75">
      <c r="U203" s="5"/>
    </row>
    <row r="204" ht="12.75">
      <c r="U204" s="5"/>
    </row>
    <row r="205" ht="12.75">
      <c r="U205" s="5"/>
    </row>
    <row r="206" ht="12.75">
      <c r="U206" s="5"/>
    </row>
    <row r="207" ht="12.75">
      <c r="U207" s="5"/>
    </row>
    <row r="208" ht="12.75">
      <c r="U208" s="5"/>
    </row>
    <row r="209" ht="12.75">
      <c r="U209" s="5"/>
    </row>
    <row r="210" ht="12.75">
      <c r="U210" s="5"/>
    </row>
    <row r="211" ht="12.75">
      <c r="U211" s="5"/>
    </row>
    <row r="212" ht="12.75">
      <c r="U212" s="5"/>
    </row>
    <row r="213" ht="12.75">
      <c r="U213" s="5"/>
    </row>
    <row r="214" ht="12.75">
      <c r="U214" s="5"/>
    </row>
    <row r="215" ht="12.75">
      <c r="U215" s="5"/>
    </row>
    <row r="216" ht="12.75">
      <c r="U216" s="5"/>
    </row>
    <row r="217" ht="12.75">
      <c r="U217" s="5"/>
    </row>
    <row r="218" ht="12.75">
      <c r="U218" s="5"/>
    </row>
    <row r="219" ht="12.75">
      <c r="U219" s="5"/>
    </row>
    <row r="220" ht="12.75">
      <c r="U220" s="5"/>
    </row>
    <row r="221" ht="12.75">
      <c r="U221" s="5"/>
    </row>
    <row r="222" ht="12.75">
      <c r="U222" s="5"/>
    </row>
    <row r="223" ht="12.75">
      <c r="U223" s="5"/>
    </row>
    <row r="224" ht="12.75">
      <c r="U224" s="5"/>
    </row>
    <row r="225" ht="12.75">
      <c r="U225" s="5"/>
    </row>
    <row r="226" ht="12.75">
      <c r="U226" s="5"/>
    </row>
    <row r="227" ht="12.75">
      <c r="U227" s="5"/>
    </row>
    <row r="228" ht="12.75">
      <c r="U228" s="5"/>
    </row>
    <row r="229" ht="12.75">
      <c r="U229" s="5"/>
    </row>
    <row r="230" ht="12.75">
      <c r="U230" s="5"/>
    </row>
    <row r="231" ht="12.75">
      <c r="U231" s="5"/>
    </row>
    <row r="232" ht="12.75">
      <c r="U232" s="5"/>
    </row>
    <row r="233" ht="12.75">
      <c r="U233" s="5"/>
    </row>
    <row r="234" ht="12.75">
      <c r="U234" s="5"/>
    </row>
    <row r="235" ht="12.75">
      <c r="U235" s="5"/>
    </row>
    <row r="236" ht="12.75">
      <c r="U236" s="5"/>
    </row>
    <row r="237" ht="12.75">
      <c r="U237" s="5"/>
    </row>
    <row r="238" ht="12.75">
      <c r="U238" s="5"/>
    </row>
    <row r="239" ht="12.75">
      <c r="U239" s="5"/>
    </row>
    <row r="240" ht="12.75">
      <c r="U240" s="5"/>
    </row>
    <row r="241" ht="12.75">
      <c r="U241" s="5"/>
    </row>
    <row r="242" ht="12.75">
      <c r="U242" s="5"/>
    </row>
    <row r="243" ht="12.75">
      <c r="U243" s="5"/>
    </row>
    <row r="244" ht="12.75">
      <c r="U244" s="5"/>
    </row>
    <row r="245" ht="12.75">
      <c r="U245" s="5"/>
    </row>
    <row r="246" ht="12.75">
      <c r="U246" s="5"/>
    </row>
    <row r="247" ht="12.75">
      <c r="U247" s="5"/>
    </row>
    <row r="248" ht="12.75">
      <c r="U248" s="5"/>
    </row>
    <row r="249" ht="12.75">
      <c r="U249" s="5"/>
    </row>
    <row r="250" ht="12.75">
      <c r="U250" s="5"/>
    </row>
    <row r="251" ht="12.75">
      <c r="U251" s="5"/>
    </row>
    <row r="252" ht="12.75">
      <c r="U252" s="5"/>
    </row>
    <row r="253" ht="12.75">
      <c r="U253" s="5"/>
    </row>
    <row r="254" ht="12.75">
      <c r="U254" s="5"/>
    </row>
    <row r="255" ht="12.75">
      <c r="U255" s="5"/>
    </row>
    <row r="256" ht="12.75">
      <c r="U256" s="5"/>
    </row>
    <row r="257" ht="12.75">
      <c r="U257" s="5"/>
    </row>
    <row r="258" ht="12.75">
      <c r="U258" s="5"/>
    </row>
    <row r="259" ht="12.75">
      <c r="U259" s="5"/>
    </row>
    <row r="260" ht="12.75">
      <c r="U260" s="5"/>
    </row>
    <row r="261" ht="12.75">
      <c r="U261" s="5"/>
    </row>
    <row r="262" ht="12.75">
      <c r="U262" s="5"/>
    </row>
    <row r="263" ht="12.75">
      <c r="U263" s="5"/>
    </row>
    <row r="264" ht="12.75">
      <c r="U264" s="5"/>
    </row>
    <row r="265" ht="12.75">
      <c r="U265" s="5"/>
    </row>
    <row r="266" ht="12.75">
      <c r="U266" s="5"/>
    </row>
    <row r="267" ht="12.75">
      <c r="U267" s="5"/>
    </row>
    <row r="268" ht="12.75">
      <c r="U268" s="5"/>
    </row>
    <row r="269" ht="12.75">
      <c r="U269" s="5"/>
    </row>
    <row r="270" ht="12.75">
      <c r="U270" s="5"/>
    </row>
    <row r="271" ht="12.75">
      <c r="U271" s="5"/>
    </row>
    <row r="272" ht="12.75">
      <c r="U272" s="5"/>
    </row>
    <row r="273" ht="12.75">
      <c r="U273" s="5"/>
    </row>
    <row r="274" ht="12.75">
      <c r="U274" s="5"/>
    </row>
    <row r="275" ht="12.75">
      <c r="U275" s="5"/>
    </row>
    <row r="276" ht="12.75">
      <c r="U276" s="5"/>
    </row>
    <row r="277" ht="12.75">
      <c r="U277" s="5"/>
    </row>
    <row r="278" ht="12.75">
      <c r="U278" s="5"/>
    </row>
    <row r="279" ht="12.75">
      <c r="U279" s="5"/>
    </row>
    <row r="280" ht="12.75">
      <c r="U280" s="5"/>
    </row>
    <row r="281" ht="12.75">
      <c r="U281" s="5"/>
    </row>
    <row r="282" ht="12.75">
      <c r="U282" s="5"/>
    </row>
    <row r="283" ht="12.75">
      <c r="U283" s="5"/>
    </row>
    <row r="284" ht="12.75">
      <c r="U284" s="5"/>
    </row>
    <row r="285" ht="12.75">
      <c r="U285" s="5"/>
    </row>
    <row r="286" ht="12.75">
      <c r="U286" s="5"/>
    </row>
    <row r="287" ht="12.75">
      <c r="U287" s="5"/>
    </row>
    <row r="288" ht="12.75">
      <c r="U288" s="5"/>
    </row>
    <row r="289" ht="12.75">
      <c r="U289" s="5"/>
    </row>
    <row r="290" ht="12.75">
      <c r="U290" s="5"/>
    </row>
    <row r="291" ht="12.75">
      <c r="U291" s="5"/>
    </row>
    <row r="292" ht="12.75">
      <c r="U292" s="5"/>
    </row>
    <row r="293" ht="12.75">
      <c r="U293" s="5"/>
    </row>
    <row r="294" ht="12.75">
      <c r="U294" s="5"/>
    </row>
    <row r="295" ht="12.75">
      <c r="U295" s="5"/>
    </row>
    <row r="296" ht="12.75">
      <c r="U296" s="5"/>
    </row>
    <row r="297" ht="12.75">
      <c r="U297" s="5"/>
    </row>
    <row r="298" ht="12.75">
      <c r="U298" s="5"/>
    </row>
    <row r="299" ht="12.75">
      <c r="U299" s="5"/>
    </row>
    <row r="300" ht="12.75">
      <c r="U300" s="5"/>
    </row>
    <row r="301" ht="12.75">
      <c r="U301" s="5"/>
    </row>
    <row r="302" ht="12.75">
      <c r="U302" s="5"/>
    </row>
    <row r="303" ht="12.75">
      <c r="U303" s="5"/>
    </row>
    <row r="304" ht="12.75">
      <c r="U304" s="5"/>
    </row>
    <row r="305" ht="12.75">
      <c r="U305" s="5"/>
    </row>
    <row r="306" ht="12.75">
      <c r="U306" s="5"/>
    </row>
    <row r="307" ht="12.75">
      <c r="U307" s="5"/>
    </row>
    <row r="308" ht="12.75">
      <c r="U308" s="5"/>
    </row>
    <row r="309" ht="12.75">
      <c r="U309" s="5"/>
    </row>
    <row r="310" ht="12.75">
      <c r="U310" s="5"/>
    </row>
    <row r="311" ht="12.75">
      <c r="U311" s="5"/>
    </row>
    <row r="312" ht="12.75">
      <c r="U312" s="5"/>
    </row>
    <row r="313" ht="12.75">
      <c r="U313" s="5"/>
    </row>
    <row r="314" ht="12.75">
      <c r="U314" s="5"/>
    </row>
    <row r="315" ht="12.75">
      <c r="U315" s="5"/>
    </row>
    <row r="316" ht="12.75">
      <c r="U316" s="5"/>
    </row>
    <row r="317" ht="12.75">
      <c r="U317" s="5"/>
    </row>
    <row r="318" ht="12.75">
      <c r="U318" s="5"/>
    </row>
    <row r="319" ht="12.75">
      <c r="U319" s="5"/>
    </row>
    <row r="320" ht="12.75">
      <c r="U320" s="5"/>
    </row>
    <row r="321" ht="12.75">
      <c r="U321" s="5"/>
    </row>
    <row r="322" ht="12.75">
      <c r="U322" s="5"/>
    </row>
    <row r="323" ht="12.75">
      <c r="U323" s="5"/>
    </row>
    <row r="324" ht="12.75">
      <c r="U324" s="5"/>
    </row>
    <row r="325" ht="12.75">
      <c r="U325" s="5"/>
    </row>
    <row r="326" ht="12.75">
      <c r="U326" s="5"/>
    </row>
    <row r="327" ht="12.75">
      <c r="U327" s="5"/>
    </row>
    <row r="328" ht="12.75">
      <c r="U328" s="5"/>
    </row>
    <row r="329" ht="12.75">
      <c r="U329" s="5"/>
    </row>
    <row r="330" ht="12.75">
      <c r="U330" s="5"/>
    </row>
    <row r="331" ht="12.75">
      <c r="U331" s="5"/>
    </row>
    <row r="332" ht="12.75">
      <c r="U332" s="5"/>
    </row>
    <row r="333" ht="12.75">
      <c r="U333" s="5"/>
    </row>
    <row r="334" ht="12.75">
      <c r="U334" s="5"/>
    </row>
    <row r="335" ht="12.75">
      <c r="U335" s="5"/>
    </row>
    <row r="336" ht="12.75">
      <c r="U336" s="5"/>
    </row>
    <row r="337" ht="12.75">
      <c r="U337" s="5"/>
    </row>
    <row r="338" ht="12.75">
      <c r="U338" s="5"/>
    </row>
    <row r="339" ht="12.75">
      <c r="U339" s="5"/>
    </row>
    <row r="340" ht="12.75">
      <c r="U340" s="5"/>
    </row>
    <row r="341" ht="12.75">
      <c r="U341" s="5"/>
    </row>
    <row r="342" ht="12.75">
      <c r="U342" s="5"/>
    </row>
    <row r="343" ht="12.75">
      <c r="U343" s="5"/>
    </row>
    <row r="344" ht="12.75">
      <c r="U344" s="5"/>
    </row>
    <row r="345" ht="12.75">
      <c r="U345" s="5"/>
    </row>
    <row r="346" ht="12.75">
      <c r="U346" s="5"/>
    </row>
    <row r="347" ht="12.75">
      <c r="U347" s="5"/>
    </row>
    <row r="348" ht="12.75">
      <c r="U348" s="5"/>
    </row>
    <row r="349" ht="12.75">
      <c r="U349" s="5"/>
    </row>
    <row r="350" ht="12.75">
      <c r="U350" s="5"/>
    </row>
    <row r="351" ht="12.75">
      <c r="U351" s="5"/>
    </row>
    <row r="352" ht="12.75">
      <c r="U352" s="5"/>
    </row>
    <row r="353" ht="12.75">
      <c r="U353" s="5"/>
    </row>
    <row r="354" ht="12.75">
      <c r="U354" s="5"/>
    </row>
    <row r="355" ht="12.75">
      <c r="U355" s="5"/>
    </row>
    <row r="356" ht="12.75">
      <c r="U356" s="5"/>
    </row>
    <row r="357" ht="12.75">
      <c r="U357" s="5"/>
    </row>
    <row r="358" ht="12.75">
      <c r="U358" s="5"/>
    </row>
    <row r="359" ht="12.75">
      <c r="U359" s="5"/>
    </row>
    <row r="360" ht="12.75">
      <c r="U360" s="5"/>
    </row>
    <row r="361" ht="12.75">
      <c r="U361" s="5"/>
    </row>
    <row r="362" ht="12.75">
      <c r="U362" s="5"/>
    </row>
    <row r="363" ht="12.75">
      <c r="U363" s="5"/>
    </row>
    <row r="364" ht="12.75">
      <c r="U364" s="5"/>
    </row>
    <row r="365" ht="12.75">
      <c r="U365" s="5"/>
    </row>
    <row r="366" ht="12.75">
      <c r="U366" s="5"/>
    </row>
    <row r="367" ht="12.75">
      <c r="U367" s="5"/>
    </row>
    <row r="368" ht="12.75">
      <c r="U368" s="5"/>
    </row>
    <row r="369" ht="12.75">
      <c r="U369" s="5"/>
    </row>
    <row r="370" ht="12.75">
      <c r="U370" s="5"/>
    </row>
    <row r="371" ht="12.75">
      <c r="U371" s="5"/>
    </row>
    <row r="372" ht="12.75">
      <c r="U372" s="5"/>
    </row>
    <row r="373" ht="12.75">
      <c r="U373" s="5"/>
    </row>
    <row r="374" ht="12.75">
      <c r="U374" s="5"/>
    </row>
    <row r="375" ht="12.75">
      <c r="U375" s="5"/>
    </row>
    <row r="376" ht="12.75">
      <c r="U376" s="5"/>
    </row>
    <row r="377" ht="12.75">
      <c r="U377" s="5"/>
    </row>
    <row r="378" ht="12.75">
      <c r="U378" s="5"/>
    </row>
    <row r="379" ht="12.75">
      <c r="U379" s="5"/>
    </row>
    <row r="380" ht="12.75">
      <c r="U380" s="5"/>
    </row>
    <row r="381" ht="12.75">
      <c r="U381" s="5"/>
    </row>
    <row r="382" ht="12.75">
      <c r="U382" s="5"/>
    </row>
    <row r="383" ht="12.75">
      <c r="U383" s="5"/>
    </row>
    <row r="384" ht="12.75">
      <c r="U384" s="5"/>
    </row>
    <row r="385" ht="12.75">
      <c r="U385" s="5"/>
    </row>
    <row r="386" ht="12.75">
      <c r="U386" s="5"/>
    </row>
    <row r="387" ht="12.75">
      <c r="U387" s="5"/>
    </row>
    <row r="388" ht="12.75">
      <c r="U388" s="5"/>
    </row>
    <row r="389" ht="12.75">
      <c r="U389" s="5"/>
    </row>
    <row r="390" ht="12.75">
      <c r="U390" s="5"/>
    </row>
    <row r="391" ht="12.75">
      <c r="U391" s="5"/>
    </row>
    <row r="392" ht="12.75">
      <c r="U392" s="5"/>
    </row>
    <row r="393" ht="12.75">
      <c r="U393" s="5"/>
    </row>
    <row r="394" ht="12.75">
      <c r="U394" s="5"/>
    </row>
    <row r="395" ht="12.75">
      <c r="U395" s="5"/>
    </row>
    <row r="396" ht="12.75">
      <c r="U396" s="5"/>
    </row>
    <row r="397" ht="12.75">
      <c r="U397" s="5"/>
    </row>
    <row r="398" ht="12.75">
      <c r="U398" s="5"/>
    </row>
    <row r="399" ht="12.75">
      <c r="U399" s="5"/>
    </row>
    <row r="400" ht="12.75">
      <c r="U400" s="5"/>
    </row>
    <row r="401" ht="12.75">
      <c r="U401" s="5"/>
    </row>
    <row r="402" ht="12.75">
      <c r="U402" s="5"/>
    </row>
    <row r="403" ht="12.75">
      <c r="U403" s="5"/>
    </row>
    <row r="404" ht="12.75">
      <c r="U404" s="5"/>
    </row>
    <row r="405" ht="12.75">
      <c r="U405" s="5"/>
    </row>
    <row r="406" ht="12.75">
      <c r="U406" s="5"/>
    </row>
    <row r="407" ht="12.75">
      <c r="U407" s="5"/>
    </row>
    <row r="408" ht="12.75">
      <c r="U408" s="5"/>
    </row>
    <row r="409" ht="12.75">
      <c r="U409" s="5"/>
    </row>
    <row r="410" ht="12.75">
      <c r="U410" s="5"/>
    </row>
    <row r="411" ht="12.75">
      <c r="U411" s="5"/>
    </row>
    <row r="412" ht="12.75">
      <c r="U412" s="5"/>
    </row>
    <row r="413" ht="12.75">
      <c r="U413" s="5"/>
    </row>
    <row r="414" ht="12.75">
      <c r="U414" s="5"/>
    </row>
    <row r="415" ht="12.75">
      <c r="U415" s="5"/>
    </row>
    <row r="416" ht="12.75">
      <c r="U416" s="5"/>
    </row>
    <row r="417" ht="12.75">
      <c r="U417" s="5"/>
    </row>
    <row r="418" ht="12.75">
      <c r="U418" s="5"/>
    </row>
    <row r="419" ht="12.75">
      <c r="U419" s="5"/>
    </row>
    <row r="420" ht="12.75">
      <c r="U420" s="5"/>
    </row>
    <row r="421" ht="12.75">
      <c r="U421" s="5"/>
    </row>
    <row r="422" ht="12.75">
      <c r="U422" s="5"/>
    </row>
    <row r="423" ht="12.75">
      <c r="U423" s="5"/>
    </row>
    <row r="424" ht="12.75">
      <c r="U424" s="5"/>
    </row>
    <row r="425" ht="12.75">
      <c r="U425" s="5"/>
    </row>
    <row r="426" ht="12.75">
      <c r="U426" s="5"/>
    </row>
    <row r="427" ht="12.75">
      <c r="U427" s="5"/>
    </row>
    <row r="428" ht="12.75">
      <c r="U428" s="5"/>
    </row>
    <row r="429" ht="12.75">
      <c r="U429" s="5"/>
    </row>
    <row r="430" ht="12.75">
      <c r="U430" s="5"/>
    </row>
    <row r="431" ht="12.75">
      <c r="U431" s="5"/>
    </row>
    <row r="432" ht="12.75">
      <c r="U432" s="5"/>
    </row>
    <row r="433" ht="12.75">
      <c r="U433" s="5"/>
    </row>
    <row r="434" ht="12.75">
      <c r="U434" s="5"/>
    </row>
    <row r="435" ht="12.75">
      <c r="U435" s="5"/>
    </row>
    <row r="436" ht="12.75">
      <c r="U436" s="5"/>
    </row>
    <row r="437" ht="12.75">
      <c r="U437" s="5"/>
    </row>
    <row r="438" ht="12.75">
      <c r="U438" s="5"/>
    </row>
    <row r="439" ht="12.75">
      <c r="U439" s="5"/>
    </row>
    <row r="440" ht="12.75">
      <c r="U440" s="5"/>
    </row>
    <row r="441" ht="12.75">
      <c r="U441" s="5"/>
    </row>
    <row r="442" ht="12.75">
      <c r="U442" s="5"/>
    </row>
    <row r="443" ht="12.75">
      <c r="U443" s="5"/>
    </row>
    <row r="444" ht="12.75">
      <c r="U444" s="5"/>
    </row>
    <row r="445" ht="12.75">
      <c r="U445" s="5"/>
    </row>
    <row r="446" ht="12.75">
      <c r="U446" s="5"/>
    </row>
    <row r="447" ht="12.75">
      <c r="U447" s="5"/>
    </row>
    <row r="448" ht="12.75">
      <c r="U448" s="5"/>
    </row>
    <row r="449" ht="12.75">
      <c r="U449" s="5"/>
    </row>
    <row r="450" ht="12.75">
      <c r="U450" s="5"/>
    </row>
    <row r="451" ht="12.75">
      <c r="U451" s="5"/>
    </row>
    <row r="452" ht="12.75">
      <c r="U452" s="5"/>
    </row>
    <row r="453" ht="12.75">
      <c r="U453" s="5"/>
    </row>
    <row r="454" ht="12.75">
      <c r="U454" s="5"/>
    </row>
    <row r="455" ht="12.75">
      <c r="U455" s="5"/>
    </row>
    <row r="456" ht="12.75">
      <c r="U456" s="5"/>
    </row>
    <row r="457" ht="12.75">
      <c r="U457" s="5"/>
    </row>
    <row r="458" ht="12.75">
      <c r="U458" s="5"/>
    </row>
    <row r="459" ht="12.75">
      <c r="U459" s="5"/>
    </row>
    <row r="460" ht="12.75">
      <c r="U460" s="5"/>
    </row>
    <row r="461" ht="12.75">
      <c r="U461" s="5"/>
    </row>
    <row r="462" ht="12.75">
      <c r="U462" s="5"/>
    </row>
    <row r="463" ht="12.75">
      <c r="U463" s="5"/>
    </row>
    <row r="464" ht="12.75">
      <c r="U464" s="5"/>
    </row>
    <row r="465" ht="12.75">
      <c r="U465" s="5"/>
    </row>
    <row r="466" ht="12.75">
      <c r="U466" s="5"/>
    </row>
    <row r="467" ht="12.75">
      <c r="U467" s="5"/>
    </row>
    <row r="468" ht="12.75">
      <c r="U468" s="5"/>
    </row>
    <row r="469" ht="12.75">
      <c r="U469" s="5"/>
    </row>
    <row r="470" ht="12.75">
      <c r="U470" s="5"/>
    </row>
    <row r="471" ht="12.75">
      <c r="U471" s="5"/>
    </row>
    <row r="472" ht="12.75">
      <c r="U472" s="5"/>
    </row>
    <row r="473" ht="12.75">
      <c r="U473" s="5"/>
    </row>
    <row r="474" ht="12.75">
      <c r="U474" s="5"/>
    </row>
    <row r="475" ht="12.75">
      <c r="U475" s="5"/>
    </row>
    <row r="476" ht="12.75">
      <c r="U476" s="5"/>
    </row>
    <row r="477" ht="12.75">
      <c r="U477" s="5"/>
    </row>
    <row r="478" ht="12.75">
      <c r="U478" s="5"/>
    </row>
    <row r="479" ht="12.75">
      <c r="U479" s="5"/>
    </row>
    <row r="480" ht="12.75">
      <c r="U480" s="5"/>
    </row>
    <row r="481" ht="12.75">
      <c r="U481" s="5"/>
    </row>
    <row r="482" ht="12.75">
      <c r="U482" s="5"/>
    </row>
    <row r="483" ht="12.75">
      <c r="U483" s="5"/>
    </row>
    <row r="484" ht="12.75">
      <c r="U484" s="5"/>
    </row>
    <row r="485" ht="12.75">
      <c r="U485" s="5"/>
    </row>
    <row r="486" ht="12.75">
      <c r="U486" s="5"/>
    </row>
    <row r="487" ht="12.75">
      <c r="U487" s="5"/>
    </row>
    <row r="488" ht="12.75">
      <c r="U488" s="5"/>
    </row>
    <row r="489" ht="12.75">
      <c r="U489" s="5"/>
    </row>
    <row r="490" ht="12.75">
      <c r="U490" s="5"/>
    </row>
    <row r="491" ht="12.75">
      <c r="U491" s="5"/>
    </row>
    <row r="492" ht="12.75">
      <c r="U492" s="5"/>
    </row>
    <row r="493" ht="12.75">
      <c r="U493" s="5"/>
    </row>
    <row r="494" ht="12.75">
      <c r="U494" s="5"/>
    </row>
    <row r="495" ht="12.75">
      <c r="U495" s="5"/>
    </row>
    <row r="496" ht="12.75">
      <c r="U496" s="5"/>
    </row>
    <row r="497" ht="12.75">
      <c r="U497" s="5"/>
    </row>
    <row r="498" ht="12.75">
      <c r="U498" s="5"/>
    </row>
    <row r="499" ht="12.75">
      <c r="U499" s="5"/>
    </row>
    <row r="500" ht="12.75">
      <c r="U500" s="5"/>
    </row>
    <row r="501" ht="12.75">
      <c r="U501" s="5"/>
    </row>
    <row r="502" ht="12.75">
      <c r="U502" s="5"/>
    </row>
    <row r="503" ht="12.75">
      <c r="U503" s="5"/>
    </row>
    <row r="504" ht="12.75">
      <c r="U504" s="5"/>
    </row>
    <row r="505" ht="12.75">
      <c r="U505" s="5"/>
    </row>
    <row r="506" ht="12.75">
      <c r="U506" s="5"/>
    </row>
    <row r="507" ht="12.75">
      <c r="U507" s="5"/>
    </row>
    <row r="508" ht="12.75">
      <c r="U508" s="5"/>
    </row>
    <row r="509" ht="12.75">
      <c r="U509" s="5"/>
    </row>
    <row r="510" ht="12.75">
      <c r="U510" s="5"/>
    </row>
    <row r="511" ht="12.75">
      <c r="U511" s="5"/>
    </row>
    <row r="512" ht="12.75">
      <c r="U512" s="5"/>
    </row>
    <row r="513" ht="12.75">
      <c r="U513" s="5"/>
    </row>
    <row r="514" ht="12.75">
      <c r="U514" s="5"/>
    </row>
    <row r="515" ht="12.75">
      <c r="U515" s="5"/>
    </row>
    <row r="516" ht="12.75">
      <c r="U516" s="5"/>
    </row>
    <row r="517" ht="12.75">
      <c r="U517" s="5"/>
    </row>
    <row r="518" ht="12.75">
      <c r="U518" s="5"/>
    </row>
    <row r="519" ht="12.75">
      <c r="U519" s="5"/>
    </row>
    <row r="520" ht="12.75">
      <c r="U520" s="5"/>
    </row>
    <row r="521" ht="12.75">
      <c r="U521" s="5"/>
    </row>
    <row r="522" ht="12.75">
      <c r="U522" s="5"/>
    </row>
    <row r="523" ht="12.75">
      <c r="U523" s="5"/>
    </row>
    <row r="524" ht="12.75">
      <c r="U524" s="5"/>
    </row>
    <row r="525" ht="12.75">
      <c r="U525" s="5"/>
    </row>
    <row r="526" ht="12.75">
      <c r="U526" s="5"/>
    </row>
    <row r="527" ht="12.75">
      <c r="U527" s="5"/>
    </row>
    <row r="528" ht="12.75">
      <c r="U528" s="5"/>
    </row>
    <row r="529" ht="12.75">
      <c r="U529" s="5"/>
    </row>
    <row r="530" ht="12.75">
      <c r="U530" s="5"/>
    </row>
    <row r="531" ht="12.75">
      <c r="U531" s="5"/>
    </row>
    <row r="532" ht="12.75">
      <c r="U532" s="5"/>
    </row>
    <row r="533" ht="12.75">
      <c r="U533" s="5"/>
    </row>
    <row r="534" ht="12.75">
      <c r="U534" s="5"/>
    </row>
    <row r="535" ht="12.75">
      <c r="U535" s="5"/>
    </row>
    <row r="536" ht="12.75">
      <c r="U536" s="5"/>
    </row>
    <row r="537" ht="12.75">
      <c r="U537" s="5"/>
    </row>
    <row r="538" ht="12.75">
      <c r="U538" s="5"/>
    </row>
    <row r="539" ht="12.75">
      <c r="U539" s="5"/>
    </row>
    <row r="540" ht="12.75">
      <c r="U540" s="5"/>
    </row>
    <row r="541" ht="12.75">
      <c r="U541" s="5"/>
    </row>
    <row r="542" ht="12.75">
      <c r="U542" s="5"/>
    </row>
    <row r="543" ht="12.75">
      <c r="U543" s="5"/>
    </row>
    <row r="544" ht="12.75">
      <c r="U544" s="5"/>
    </row>
    <row r="545" ht="12.75">
      <c r="U545" s="5"/>
    </row>
    <row r="546" ht="12.75">
      <c r="U546" s="5"/>
    </row>
    <row r="547" ht="12.75">
      <c r="U547" s="5"/>
    </row>
    <row r="548" ht="12.75">
      <c r="U548" s="5"/>
    </row>
    <row r="549" ht="12.75">
      <c r="U549" s="5"/>
    </row>
    <row r="550" ht="12.75">
      <c r="U550" s="5"/>
    </row>
    <row r="551" ht="12.75">
      <c r="U551" s="5"/>
    </row>
    <row r="552" ht="12.75">
      <c r="U552" s="5"/>
    </row>
    <row r="553" ht="12.75">
      <c r="U553" s="5"/>
    </row>
    <row r="554" ht="12.75">
      <c r="U554" s="5"/>
    </row>
    <row r="555" ht="12.75">
      <c r="U555" s="5"/>
    </row>
    <row r="556" ht="12.75">
      <c r="U556" s="5"/>
    </row>
    <row r="557" ht="12.75">
      <c r="U557" s="5"/>
    </row>
    <row r="558" ht="12.75">
      <c r="U558" s="5"/>
    </row>
    <row r="559" ht="12.75">
      <c r="U559" s="5"/>
    </row>
    <row r="560" ht="12.75">
      <c r="U560" s="5"/>
    </row>
    <row r="561" ht="12.75">
      <c r="U561" s="5"/>
    </row>
    <row r="562" ht="12.75">
      <c r="U562" s="5"/>
    </row>
    <row r="563" ht="12.75">
      <c r="U563" s="5"/>
    </row>
    <row r="564" ht="12.75">
      <c r="U564" s="5"/>
    </row>
    <row r="565" ht="12.75">
      <c r="U565" s="5"/>
    </row>
    <row r="566" ht="12.75">
      <c r="U566" s="5"/>
    </row>
    <row r="567" ht="12.75">
      <c r="U567" s="5"/>
    </row>
    <row r="568" ht="12.75">
      <c r="U568" s="5"/>
    </row>
    <row r="569" ht="12.75">
      <c r="U569" s="5"/>
    </row>
    <row r="570" ht="12.75">
      <c r="U570" s="5"/>
    </row>
    <row r="571" ht="12.75">
      <c r="U571" s="5"/>
    </row>
    <row r="572" ht="12.75">
      <c r="U572" s="5"/>
    </row>
    <row r="573" ht="12.75">
      <c r="U573" s="5"/>
    </row>
    <row r="574" ht="12.75">
      <c r="U574" s="5"/>
    </row>
    <row r="575" ht="12.75">
      <c r="U575" s="5"/>
    </row>
    <row r="576" ht="12.75">
      <c r="U576" s="5"/>
    </row>
    <row r="577" ht="12.75">
      <c r="U577" s="5"/>
    </row>
    <row r="578" ht="12.75">
      <c r="U578" s="5"/>
    </row>
    <row r="579" ht="12.75">
      <c r="U579" s="5"/>
    </row>
    <row r="580" ht="12.75">
      <c r="U580" s="5"/>
    </row>
    <row r="581" ht="12.75">
      <c r="U581" s="5"/>
    </row>
    <row r="582" ht="12.75">
      <c r="U582" s="5"/>
    </row>
    <row r="583" ht="12.75">
      <c r="U583" s="5"/>
    </row>
    <row r="584" ht="12.75">
      <c r="U584" s="5"/>
    </row>
    <row r="585" ht="12.75">
      <c r="U585" s="5"/>
    </row>
    <row r="586" ht="12.75">
      <c r="U586" s="5"/>
    </row>
    <row r="587" ht="12.75">
      <c r="U587" s="5"/>
    </row>
    <row r="588" ht="12.75">
      <c r="U588" s="5"/>
    </row>
    <row r="589" ht="12.75">
      <c r="U589" s="5"/>
    </row>
    <row r="590" ht="12.75">
      <c r="U590" s="5"/>
    </row>
    <row r="591" ht="12.75">
      <c r="U591" s="5"/>
    </row>
    <row r="592" ht="12.75">
      <c r="U592" s="5"/>
    </row>
    <row r="593" ht="12.75">
      <c r="U593" s="5"/>
    </row>
    <row r="594" ht="12.75">
      <c r="U594" s="5"/>
    </row>
    <row r="595" ht="12.75">
      <c r="U595" s="5"/>
    </row>
    <row r="596" ht="12.75">
      <c r="U596" s="5"/>
    </row>
    <row r="597" ht="12.75">
      <c r="U597" s="5"/>
    </row>
    <row r="598" ht="12.75">
      <c r="U598" s="5"/>
    </row>
    <row r="599" ht="12.75">
      <c r="U599" s="5"/>
    </row>
    <row r="600" ht="12.75">
      <c r="U600" s="5"/>
    </row>
    <row r="601" ht="12.75">
      <c r="U601" s="5"/>
    </row>
    <row r="602" ht="12.75">
      <c r="U602" s="5"/>
    </row>
    <row r="603" ht="12.75">
      <c r="U603" s="5"/>
    </row>
    <row r="604" ht="12.75">
      <c r="U604" s="5"/>
    </row>
    <row r="605" ht="12.75">
      <c r="U605" s="5"/>
    </row>
    <row r="606" ht="12.75">
      <c r="U606" s="5"/>
    </row>
    <row r="607" ht="12.75">
      <c r="U607" s="5"/>
    </row>
    <row r="608" ht="12.75">
      <c r="U608" s="5"/>
    </row>
    <row r="609" ht="12.75">
      <c r="U609" s="5"/>
    </row>
    <row r="610" ht="12.75">
      <c r="U610" s="5"/>
    </row>
    <row r="611" ht="12.75">
      <c r="U611" s="5"/>
    </row>
    <row r="612" ht="12.75">
      <c r="U612" s="5"/>
    </row>
    <row r="613" ht="12.75">
      <c r="U613" s="5"/>
    </row>
    <row r="614" ht="12.75">
      <c r="U614" s="5"/>
    </row>
    <row r="615" ht="12.75">
      <c r="U615" s="5"/>
    </row>
    <row r="616" ht="12.75">
      <c r="U616" s="5"/>
    </row>
    <row r="617" ht="12.75">
      <c r="U617" s="5"/>
    </row>
    <row r="618" ht="12.75">
      <c r="U618" s="5"/>
    </row>
    <row r="619" ht="12.75">
      <c r="U619" s="5"/>
    </row>
    <row r="620" ht="12.75">
      <c r="U620" s="5"/>
    </row>
    <row r="621" ht="12.75">
      <c r="U621" s="5"/>
    </row>
    <row r="622" ht="12.75">
      <c r="U622" s="5"/>
    </row>
    <row r="623" ht="12.75">
      <c r="U623" s="5"/>
    </row>
    <row r="624" ht="12.75">
      <c r="U624" s="5"/>
    </row>
    <row r="625" ht="12.75">
      <c r="U625" s="5"/>
    </row>
    <row r="626" ht="12.75">
      <c r="U626" s="5"/>
    </row>
    <row r="627" ht="12.75">
      <c r="U627" s="5"/>
    </row>
    <row r="628" ht="12.75">
      <c r="U628" s="5"/>
    </row>
    <row r="629" ht="12.75">
      <c r="U629" s="5"/>
    </row>
    <row r="630" ht="12.75">
      <c r="U630" s="5"/>
    </row>
    <row r="631" ht="12.75">
      <c r="U631" s="5"/>
    </row>
    <row r="632" ht="12.75">
      <c r="U632" s="5"/>
    </row>
    <row r="633" ht="12.75">
      <c r="U633" s="5"/>
    </row>
    <row r="634" ht="12.75">
      <c r="U634" s="5"/>
    </row>
    <row r="635" ht="12.75">
      <c r="U635" s="5"/>
    </row>
    <row r="636" ht="12.75">
      <c r="U636" s="5"/>
    </row>
    <row r="637" ht="12.75">
      <c r="U637" s="5"/>
    </row>
    <row r="638" ht="12.75">
      <c r="U638" s="5"/>
    </row>
    <row r="639" ht="12.75">
      <c r="U639" s="5"/>
    </row>
    <row r="640" ht="12.75">
      <c r="U640" s="5"/>
    </row>
    <row r="641" ht="12.75">
      <c r="U641" s="5"/>
    </row>
    <row r="642" ht="12.75">
      <c r="U642" s="5"/>
    </row>
    <row r="643" ht="12.75">
      <c r="U643" s="5"/>
    </row>
    <row r="644" ht="12.75">
      <c r="U644" s="5"/>
    </row>
    <row r="645" ht="12.75">
      <c r="U645" s="5"/>
    </row>
    <row r="646" ht="12.75">
      <c r="U646" s="5"/>
    </row>
    <row r="647" ht="12.75">
      <c r="U647" s="5"/>
    </row>
    <row r="648" ht="12.75">
      <c r="U648" s="5"/>
    </row>
    <row r="649" ht="12.75">
      <c r="U649" s="5"/>
    </row>
    <row r="650" ht="12.75">
      <c r="U650" s="5"/>
    </row>
    <row r="651" ht="12.75">
      <c r="U651" s="5"/>
    </row>
    <row r="652" ht="12.75">
      <c r="U652" s="5"/>
    </row>
    <row r="653" ht="12.75">
      <c r="U653" s="5"/>
    </row>
    <row r="654" ht="12.75">
      <c r="U654" s="5"/>
    </row>
    <row r="655" ht="12.75">
      <c r="U655" s="5"/>
    </row>
    <row r="656" ht="12.75">
      <c r="U656" s="5"/>
    </row>
    <row r="657" ht="12.75">
      <c r="U657" s="5"/>
    </row>
    <row r="658" ht="12.75">
      <c r="U658" s="5"/>
    </row>
    <row r="659" ht="12.75">
      <c r="U659" s="5"/>
    </row>
    <row r="660" ht="12.75">
      <c r="U660" s="5"/>
    </row>
    <row r="661" ht="12.75">
      <c r="U661" s="5"/>
    </row>
    <row r="662" ht="12.75">
      <c r="U662" s="5"/>
    </row>
    <row r="663" ht="12.75">
      <c r="U663" s="5"/>
    </row>
    <row r="664" ht="12.75">
      <c r="U664" s="5"/>
    </row>
    <row r="665" ht="12.75">
      <c r="U665" s="5"/>
    </row>
    <row r="666" ht="12.75">
      <c r="U666" s="5"/>
    </row>
    <row r="667" ht="12.75">
      <c r="U667" s="5"/>
    </row>
    <row r="668" ht="12.75">
      <c r="U668" s="5"/>
    </row>
    <row r="669" ht="12.75">
      <c r="U669" s="5"/>
    </row>
    <row r="670" ht="12.75">
      <c r="U670" s="5"/>
    </row>
    <row r="671" ht="12.75">
      <c r="U671" s="5"/>
    </row>
    <row r="672" ht="12.75">
      <c r="U672" s="5"/>
    </row>
    <row r="673" ht="12.75">
      <c r="U673" s="5"/>
    </row>
    <row r="674" ht="12.75">
      <c r="U674" s="5"/>
    </row>
    <row r="675" ht="12.75">
      <c r="U675" s="5"/>
    </row>
    <row r="676" ht="12.75">
      <c r="U676" s="5"/>
    </row>
    <row r="677" ht="12.75">
      <c r="U677" s="5"/>
    </row>
    <row r="678" ht="12.75">
      <c r="U678" s="5"/>
    </row>
    <row r="679" ht="12.75">
      <c r="U679" s="5"/>
    </row>
    <row r="680" ht="12.75">
      <c r="U680" s="5"/>
    </row>
    <row r="681" ht="12.75">
      <c r="U681" s="5"/>
    </row>
    <row r="682" ht="12.75">
      <c r="U682" s="5"/>
    </row>
    <row r="683" ht="12.75">
      <c r="U683" s="5"/>
    </row>
    <row r="684" ht="12.75">
      <c r="U684" s="5"/>
    </row>
    <row r="685" ht="12.75">
      <c r="U685" s="5"/>
    </row>
    <row r="686" ht="12.75">
      <c r="U686" s="5"/>
    </row>
    <row r="687" ht="12.75">
      <c r="U687" s="5"/>
    </row>
    <row r="688" ht="12.75">
      <c r="U688" s="5"/>
    </row>
    <row r="689" ht="12.75">
      <c r="U689" s="5"/>
    </row>
    <row r="690" ht="12.75">
      <c r="U690" s="5"/>
    </row>
    <row r="691" ht="12.75">
      <c r="U691" s="5"/>
    </row>
    <row r="692" ht="12.75">
      <c r="U692" s="5"/>
    </row>
    <row r="693" ht="12.75">
      <c r="U693" s="5"/>
    </row>
    <row r="694" ht="12.75">
      <c r="U694" s="5"/>
    </row>
    <row r="695" ht="12.75">
      <c r="U695" s="5"/>
    </row>
    <row r="696" ht="12.75">
      <c r="U696" s="5"/>
    </row>
    <row r="697" ht="12.75">
      <c r="U697" s="5"/>
    </row>
    <row r="698" ht="12.75">
      <c r="U698" s="5"/>
    </row>
    <row r="699" ht="12.75">
      <c r="U699" s="5"/>
    </row>
    <row r="700" ht="12.75">
      <c r="U700" s="5"/>
    </row>
    <row r="701" ht="12.75">
      <c r="U701" s="5"/>
    </row>
    <row r="702" ht="12.75">
      <c r="U702" s="5"/>
    </row>
    <row r="703" ht="12.75">
      <c r="U703" s="5"/>
    </row>
    <row r="704" ht="12.75">
      <c r="U704" s="5"/>
    </row>
    <row r="705" ht="12.75">
      <c r="U705" s="5"/>
    </row>
    <row r="706" ht="12.75">
      <c r="U706" s="5"/>
    </row>
    <row r="707" ht="12.75">
      <c r="U707" s="5"/>
    </row>
    <row r="708" ht="12.75">
      <c r="U708" s="5"/>
    </row>
    <row r="709" ht="12.75">
      <c r="U709" s="5"/>
    </row>
    <row r="710" ht="12.75">
      <c r="U710" s="5"/>
    </row>
    <row r="711" ht="12.75">
      <c r="U711" s="5"/>
    </row>
    <row r="712" ht="12.75">
      <c r="U712" s="5"/>
    </row>
    <row r="713" ht="12.75">
      <c r="U713" s="5"/>
    </row>
    <row r="714" ht="12.75">
      <c r="U714" s="5"/>
    </row>
    <row r="715" ht="12.75">
      <c r="U715" s="5"/>
    </row>
    <row r="716" ht="12.75">
      <c r="U716" s="5"/>
    </row>
    <row r="717" ht="12.75">
      <c r="U717" s="5"/>
    </row>
    <row r="718" ht="12.75">
      <c r="U718" s="5"/>
    </row>
    <row r="719" ht="12.75">
      <c r="U719" s="5"/>
    </row>
    <row r="720" ht="12.75">
      <c r="U720" s="5"/>
    </row>
    <row r="721" ht="12.75">
      <c r="U721" s="5"/>
    </row>
    <row r="722" ht="12.75">
      <c r="U722" s="5"/>
    </row>
    <row r="723" ht="12.75">
      <c r="U723" s="5"/>
    </row>
    <row r="724" ht="12.75">
      <c r="U724" s="5"/>
    </row>
    <row r="725" ht="12.75">
      <c r="U725" s="5"/>
    </row>
    <row r="726" ht="12.75">
      <c r="U726" s="5"/>
    </row>
    <row r="727" ht="12.75">
      <c r="U727" s="5"/>
    </row>
    <row r="728" ht="12.75">
      <c r="U728" s="5"/>
    </row>
    <row r="729" ht="12.75">
      <c r="U729" s="5"/>
    </row>
    <row r="730" ht="12.75">
      <c r="U730" s="5"/>
    </row>
    <row r="731" ht="12.75">
      <c r="U731" s="5"/>
    </row>
    <row r="732" ht="12.75">
      <c r="U732" s="5"/>
    </row>
    <row r="733" ht="12.75">
      <c r="U733" s="5"/>
    </row>
    <row r="734" ht="12.75">
      <c r="U734" s="5"/>
    </row>
    <row r="735" ht="12.75">
      <c r="U735" s="5"/>
    </row>
    <row r="736" ht="12.75">
      <c r="U736" s="5"/>
    </row>
    <row r="737" ht="12.75">
      <c r="U737" s="5"/>
    </row>
    <row r="738" ht="12.75">
      <c r="U738" s="5"/>
    </row>
    <row r="739" ht="12.75">
      <c r="U739" s="5"/>
    </row>
    <row r="740" ht="12.75">
      <c r="U740" s="5"/>
    </row>
    <row r="741" ht="12.75">
      <c r="U741" s="5"/>
    </row>
    <row r="742" ht="12.75">
      <c r="U742" s="5"/>
    </row>
    <row r="743" ht="12.75">
      <c r="U743" s="5"/>
    </row>
    <row r="744" ht="12.75">
      <c r="U744" s="5"/>
    </row>
    <row r="745" ht="12.75">
      <c r="U745" s="5"/>
    </row>
    <row r="746" ht="12.75">
      <c r="U746" s="5"/>
    </row>
    <row r="747" ht="12.75">
      <c r="U747" s="5"/>
    </row>
    <row r="748" ht="12.75">
      <c r="U748" s="5"/>
    </row>
    <row r="749" ht="12.75">
      <c r="U749" s="5"/>
    </row>
    <row r="750" ht="12.75">
      <c r="U750" s="5"/>
    </row>
    <row r="751" ht="12.75">
      <c r="U751" s="5"/>
    </row>
    <row r="752" ht="12.75">
      <c r="U752" s="5"/>
    </row>
    <row r="753" ht="12.75">
      <c r="U753" s="5"/>
    </row>
    <row r="754" ht="12.75">
      <c r="U754" s="5"/>
    </row>
    <row r="755" ht="12.75">
      <c r="U755" s="5"/>
    </row>
    <row r="756" ht="12.75">
      <c r="U756" s="5"/>
    </row>
    <row r="757" ht="12.75">
      <c r="U757" s="5"/>
    </row>
    <row r="758" ht="12.75">
      <c r="U758" s="5"/>
    </row>
    <row r="759" ht="12.75">
      <c r="U759" s="5"/>
    </row>
    <row r="760" ht="12.75">
      <c r="U760" s="5"/>
    </row>
    <row r="761" ht="12.75">
      <c r="U761" s="5"/>
    </row>
    <row r="762" ht="12.75">
      <c r="U762" s="5"/>
    </row>
    <row r="763" ht="12.75">
      <c r="U763" s="5"/>
    </row>
    <row r="764" ht="12.75">
      <c r="U764" s="5"/>
    </row>
    <row r="765" ht="12.75">
      <c r="U765" s="5"/>
    </row>
    <row r="766" ht="12.75">
      <c r="U766" s="5"/>
    </row>
    <row r="767" ht="12.75">
      <c r="U767" s="5"/>
    </row>
    <row r="768" ht="12.75">
      <c r="U768" s="5"/>
    </row>
    <row r="769" ht="12.75">
      <c r="U769" s="5"/>
    </row>
    <row r="770" ht="12.75">
      <c r="U770" s="5"/>
    </row>
    <row r="771" ht="12.75">
      <c r="U771" s="5"/>
    </row>
    <row r="772" ht="12.75">
      <c r="U772" s="5"/>
    </row>
    <row r="773" ht="12.75">
      <c r="U773" s="5"/>
    </row>
    <row r="774" ht="12.75">
      <c r="U774" s="5"/>
    </row>
    <row r="775" ht="12.75">
      <c r="U775" s="5"/>
    </row>
    <row r="776" ht="12.75">
      <c r="U776" s="5"/>
    </row>
    <row r="777" ht="12.75">
      <c r="U777" s="5"/>
    </row>
    <row r="778" ht="12.75">
      <c r="U778" s="5"/>
    </row>
    <row r="779" ht="12.75">
      <c r="U779" s="5"/>
    </row>
    <row r="780" ht="12.75">
      <c r="U780" s="5"/>
    </row>
    <row r="781" ht="12.75">
      <c r="U781" s="5"/>
    </row>
    <row r="782" ht="12.75">
      <c r="U782" s="5"/>
    </row>
    <row r="783" ht="12.75">
      <c r="U783" s="5"/>
    </row>
    <row r="784" ht="12.75">
      <c r="U784" s="5"/>
    </row>
    <row r="785" ht="12.75">
      <c r="U785" s="5"/>
    </row>
    <row r="786" ht="12.75">
      <c r="U786" s="5"/>
    </row>
    <row r="787" ht="12.75">
      <c r="U787" s="5"/>
    </row>
    <row r="788" ht="12.75">
      <c r="U788" s="5"/>
    </row>
    <row r="789" ht="12.75">
      <c r="U789" s="5"/>
    </row>
    <row r="790" ht="12.75">
      <c r="U790" s="5"/>
    </row>
    <row r="791" ht="12.75">
      <c r="U791" s="5"/>
    </row>
    <row r="792" ht="12.75">
      <c r="U792" s="5"/>
    </row>
    <row r="793" ht="12.75">
      <c r="U793" s="5"/>
    </row>
    <row r="794" ht="12.75">
      <c r="U794" s="5"/>
    </row>
    <row r="795" ht="12.75">
      <c r="U795" s="5"/>
    </row>
    <row r="796" ht="12.75">
      <c r="U796" s="5"/>
    </row>
    <row r="797" ht="12.75">
      <c r="U797" s="5"/>
    </row>
    <row r="798" ht="12.75">
      <c r="U798" s="5"/>
    </row>
    <row r="799" ht="12.75">
      <c r="U799" s="5"/>
    </row>
    <row r="800" ht="12.75">
      <c r="U800" s="5"/>
    </row>
    <row r="801" ht="12.75">
      <c r="U801" s="5"/>
    </row>
    <row r="802" ht="12.75">
      <c r="U802" s="5"/>
    </row>
    <row r="803" ht="12.75">
      <c r="U803" s="5"/>
    </row>
    <row r="804" ht="12.75">
      <c r="U804" s="5"/>
    </row>
    <row r="805" ht="12.75">
      <c r="U805" s="5"/>
    </row>
    <row r="806" ht="12.75">
      <c r="U806" s="5"/>
    </row>
    <row r="807" ht="12.75">
      <c r="U807" s="5"/>
    </row>
    <row r="808" ht="12.75">
      <c r="U808" s="5"/>
    </row>
    <row r="809" ht="12.75">
      <c r="U809" s="5"/>
    </row>
    <row r="810" ht="12.75">
      <c r="U810" s="5"/>
    </row>
    <row r="811" ht="12.75">
      <c r="U811" s="5"/>
    </row>
    <row r="812" ht="12.75">
      <c r="U812" s="5"/>
    </row>
    <row r="813" ht="12.75">
      <c r="U813" s="5"/>
    </row>
    <row r="814" ht="12.75">
      <c r="U814" s="5"/>
    </row>
    <row r="815" ht="12.75">
      <c r="U815" s="5"/>
    </row>
    <row r="816" ht="12.75">
      <c r="U816" s="5"/>
    </row>
    <row r="817" ht="12.75">
      <c r="U817" s="5"/>
    </row>
    <row r="818" ht="12.75">
      <c r="U818" s="5"/>
    </row>
    <row r="819" ht="12.75">
      <c r="U819" s="5"/>
    </row>
    <row r="820" ht="12.75">
      <c r="U820" s="5"/>
    </row>
    <row r="821" ht="12.75">
      <c r="U821" s="5"/>
    </row>
    <row r="822" ht="12.75">
      <c r="U822" s="5"/>
    </row>
    <row r="823" ht="12.75">
      <c r="U823" s="5"/>
    </row>
    <row r="824" ht="12.75">
      <c r="U824" s="5"/>
    </row>
    <row r="825" ht="12.75">
      <c r="U825" s="5"/>
    </row>
    <row r="826" ht="12.75">
      <c r="U826" s="5"/>
    </row>
    <row r="827" ht="12.75">
      <c r="U827" s="5"/>
    </row>
    <row r="828" ht="12.75">
      <c r="U828" s="5"/>
    </row>
    <row r="829" ht="12.75">
      <c r="U829" s="5"/>
    </row>
    <row r="830" ht="12.75">
      <c r="U830" s="5"/>
    </row>
    <row r="831" ht="12.75">
      <c r="U831" s="5"/>
    </row>
    <row r="832" ht="12.75">
      <c r="U832" s="5"/>
    </row>
    <row r="833" ht="12.75">
      <c r="U833" s="5"/>
    </row>
    <row r="834" ht="12.75">
      <c r="U834" s="5"/>
    </row>
    <row r="835" ht="12.75">
      <c r="U835" s="5"/>
    </row>
    <row r="836" ht="12.75">
      <c r="U836" s="5"/>
    </row>
    <row r="837" ht="12.75">
      <c r="U837" s="5"/>
    </row>
    <row r="838" ht="12.75">
      <c r="U838" s="5"/>
    </row>
    <row r="839" ht="12.75">
      <c r="U839" s="5"/>
    </row>
    <row r="840" ht="12.75">
      <c r="U840" s="5"/>
    </row>
    <row r="841" ht="12.75">
      <c r="U841" s="5"/>
    </row>
    <row r="842" ht="12.75">
      <c r="U842" s="5"/>
    </row>
    <row r="843" ht="12.75">
      <c r="U843" s="5"/>
    </row>
    <row r="844" ht="12.75">
      <c r="U844" s="5"/>
    </row>
    <row r="845" ht="12.75">
      <c r="U845" s="5"/>
    </row>
    <row r="846" ht="12.75">
      <c r="U846" s="5"/>
    </row>
    <row r="847" ht="12.75">
      <c r="U847" s="5"/>
    </row>
    <row r="848" ht="12.75">
      <c r="U848" s="5"/>
    </row>
    <row r="849" ht="12.75">
      <c r="U849" s="5"/>
    </row>
    <row r="850" ht="12.75">
      <c r="U850" s="5"/>
    </row>
    <row r="851" ht="12.75">
      <c r="U851" s="5"/>
    </row>
    <row r="852" ht="12.75">
      <c r="U852" s="5"/>
    </row>
    <row r="853" ht="12.75">
      <c r="U853" s="5"/>
    </row>
    <row r="854" ht="12.75">
      <c r="U854" s="5"/>
    </row>
    <row r="855" ht="12.75">
      <c r="U855" s="5"/>
    </row>
    <row r="856" ht="12.75">
      <c r="U856" s="5"/>
    </row>
    <row r="857" ht="12.75">
      <c r="U857" s="5"/>
    </row>
    <row r="858" ht="12.75">
      <c r="U858" s="5"/>
    </row>
    <row r="859" ht="12.75">
      <c r="U859" s="5"/>
    </row>
    <row r="860" ht="12.75">
      <c r="U860" s="5"/>
    </row>
    <row r="861" ht="12.75">
      <c r="U861" s="5"/>
    </row>
    <row r="862" ht="12.75">
      <c r="U862" s="5"/>
    </row>
    <row r="863" ht="12.75">
      <c r="U863" s="5"/>
    </row>
    <row r="864" ht="12.75">
      <c r="U864" s="5"/>
    </row>
    <row r="865" ht="12.75">
      <c r="U865" s="5"/>
    </row>
    <row r="866" ht="12.75">
      <c r="U866" s="5"/>
    </row>
    <row r="867" ht="12.75">
      <c r="U867" s="5"/>
    </row>
    <row r="868" ht="12.75">
      <c r="U868" s="5"/>
    </row>
    <row r="869" ht="12.75">
      <c r="U869" s="5"/>
    </row>
    <row r="870" ht="12.75">
      <c r="U870" s="5"/>
    </row>
    <row r="871" ht="12.75">
      <c r="U871" s="5"/>
    </row>
    <row r="872" ht="12.75">
      <c r="U872" s="5"/>
    </row>
    <row r="873" ht="12.75">
      <c r="U873" s="5"/>
    </row>
    <row r="874" ht="12.75">
      <c r="U874" s="5"/>
    </row>
    <row r="875" ht="12.75">
      <c r="U875" s="5"/>
    </row>
    <row r="876" ht="12.75">
      <c r="U876" s="5"/>
    </row>
    <row r="877" ht="12.75">
      <c r="U877" s="5"/>
    </row>
    <row r="878" ht="12.75">
      <c r="U878" s="5"/>
    </row>
    <row r="879" ht="12.75">
      <c r="U879" s="5"/>
    </row>
    <row r="880" ht="12.75">
      <c r="U880" s="5"/>
    </row>
    <row r="881" ht="12.75">
      <c r="U881" s="5"/>
    </row>
    <row r="882" ht="12.75">
      <c r="U882" s="5"/>
    </row>
    <row r="883" ht="12.75">
      <c r="U883" s="5"/>
    </row>
    <row r="884" ht="12.75">
      <c r="U884" s="5"/>
    </row>
    <row r="885" ht="12.75">
      <c r="U885" s="5"/>
    </row>
    <row r="886" ht="12.75">
      <c r="U886" s="5"/>
    </row>
    <row r="887" ht="12.75">
      <c r="U887" s="5"/>
    </row>
    <row r="888" ht="12.75">
      <c r="U888" s="5"/>
    </row>
    <row r="889" ht="12.75">
      <c r="U889" s="5"/>
    </row>
    <row r="890" ht="12.75">
      <c r="U890" s="5"/>
    </row>
    <row r="891" ht="12.75">
      <c r="U891" s="5"/>
    </row>
    <row r="892" ht="12.75">
      <c r="U892" s="5"/>
    </row>
    <row r="893" ht="12.75">
      <c r="U893" s="5"/>
    </row>
    <row r="894" ht="12.75">
      <c r="U894" s="5"/>
    </row>
    <row r="895" ht="12.75">
      <c r="U895" s="5"/>
    </row>
    <row r="896" ht="12.75">
      <c r="U896" s="5"/>
    </row>
    <row r="897" ht="12.75">
      <c r="U897" s="5"/>
    </row>
    <row r="898" ht="12.75">
      <c r="U898" s="5"/>
    </row>
    <row r="899" ht="12.75">
      <c r="U899" s="5"/>
    </row>
    <row r="900" ht="12.75">
      <c r="U900" s="5"/>
    </row>
    <row r="901" ht="12.75">
      <c r="U901" s="5"/>
    </row>
    <row r="902" ht="12.75">
      <c r="U902" s="5"/>
    </row>
    <row r="903" ht="12.75">
      <c r="U903" s="5"/>
    </row>
    <row r="904" ht="12.75">
      <c r="U904" s="5"/>
    </row>
    <row r="905" ht="12.75">
      <c r="U905" s="5"/>
    </row>
    <row r="906" ht="12.75">
      <c r="U906" s="5"/>
    </row>
    <row r="907" ht="12.75">
      <c r="U907" s="5"/>
    </row>
    <row r="908" ht="12.75">
      <c r="U908" s="5"/>
    </row>
  </sheetData>
  <sheetProtection/>
  <conditionalFormatting sqref="E31">
    <cfRule type="cellIs" priority="1" dxfId="0" operator="greaterThan" stopIfTrue="1">
      <formula>0.1</formula>
    </cfRule>
  </conditionalFormatting>
  <conditionalFormatting sqref="E32">
    <cfRule type="cellIs" priority="2" dxfId="0" operator="greaterThan" stopIfTrue="1">
      <formula>2.1</formula>
    </cfRule>
  </conditionalFormatting>
  <conditionalFormatting sqref="E30">
    <cfRule type="cellIs" priority="3" dxfId="0" operator="greaterThanOrEqual" stopIfTrue="1">
      <formula>$I$4</formula>
    </cfRule>
  </conditionalFormatting>
  <printOptions/>
  <pageMargins left="0.5" right="0.5" top="0.5" bottom="0.52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90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0.421875" style="0" customWidth="1"/>
    <col min="9" max="9" width="10.28125" style="0" bestFit="1" customWidth="1"/>
    <col min="19" max="19" width="22.8515625" style="0" customWidth="1"/>
    <col min="20" max="20" width="22.00390625" style="0" customWidth="1"/>
    <col min="21" max="21" width="10.28125" style="0" bestFit="1" customWidth="1"/>
  </cols>
  <sheetData>
    <row r="1" spans="1:23" ht="12.75">
      <c r="A1" s="2">
        <f>'raw data'!A10</f>
        <v>0</v>
      </c>
      <c r="P1" s="7">
        <v>2</v>
      </c>
      <c r="U1" t="s">
        <v>24</v>
      </c>
      <c r="V1" t="s">
        <v>25</v>
      </c>
      <c r="W1" t="s">
        <v>26</v>
      </c>
    </row>
    <row r="2" spans="1:23" ht="12.75">
      <c r="A2" s="2">
        <f>'raw data'!A11</f>
        <v>0</v>
      </c>
      <c r="P2">
        <f>IF(P1&gt;=2,0,P1+1)</f>
        <v>0</v>
      </c>
      <c r="Q2" t="s">
        <v>3</v>
      </c>
      <c r="S2" t="s">
        <v>4</v>
      </c>
      <c r="T2" t="s">
        <v>5</v>
      </c>
      <c r="U2" t="s">
        <v>18</v>
      </c>
      <c r="V2" t="s">
        <v>18</v>
      </c>
      <c r="W2" t="b">
        <f>TRUE()</f>
        <v>1</v>
      </c>
    </row>
    <row r="3" spans="1:20" ht="12.75">
      <c r="A3" s="2">
        <f>'raw data'!A12</f>
        <v>0</v>
      </c>
      <c r="F3" s="16" t="s">
        <v>72</v>
      </c>
      <c r="G3" s="16"/>
      <c r="H3" s="16"/>
      <c r="I3" s="17">
        <f>'raw data'!H8</f>
        <v>1</v>
      </c>
      <c r="J3" t="s">
        <v>73</v>
      </c>
      <c r="P3">
        <f ca="1">ROW(INDIRECT('raw data'!$O$1,FALSE))+1</f>
        <v>22</v>
      </c>
      <c r="Q3" s="8" t="e">
        <f>P3+P2*(INT($I$6/3))</f>
        <v>#DIV/0!</v>
      </c>
      <c r="R3" s="8" t="e">
        <f>Q3+$I$6-1</f>
        <v>#DIV/0!</v>
      </c>
      <c r="S3" t="e">
        <f ca="1">ADDRESS(Q3,COLUMN(INDIRECT('raw data'!$O$1,FALSE)),1,1,"raw data")</f>
        <v>#DIV/0!</v>
      </c>
      <c r="T3" t="e">
        <f ca="1">ADDRESS(R3,COLUMN(INDIRECT('raw data'!$O$1,FALSE)),1,1,"raw data")</f>
        <v>#DIV/0!</v>
      </c>
    </row>
    <row r="4" spans="1:20" ht="12.75">
      <c r="A4" s="2">
        <f>'raw data'!A13</f>
        <v>0</v>
      </c>
      <c r="F4" s="2" t="s">
        <v>1</v>
      </c>
      <c r="G4" s="2"/>
      <c r="H4" s="2"/>
      <c r="I4" s="3" t="e">
        <f>NA()</f>
        <v>#N/A</v>
      </c>
      <c r="J4" s="16" t="str">
        <f>'raw data'!I7</f>
        <v>units</v>
      </c>
      <c r="Q4" s="8" t="e">
        <f>Q3+$I$6</f>
        <v>#DIV/0!</v>
      </c>
      <c r="R4" s="8" t="e">
        <f aca="true" t="shared" si="0" ref="R4:R36">Q4+$I$6-1</f>
        <v>#DIV/0!</v>
      </c>
      <c r="S4" t="e">
        <f ca="1">ADDRESS(Q4,COLUMN(INDIRECT('raw data'!$O$1,FALSE)),1,1,"raw data")</f>
        <v>#DIV/0!</v>
      </c>
      <c r="T4" t="e">
        <f ca="1">ADDRESS(R4,COLUMN(INDIRECT('raw data'!$O$1,FALSE)),1,1,"raw data")</f>
        <v>#DIV/0!</v>
      </c>
    </row>
    <row r="5" spans="1:20" ht="12.75">
      <c r="A5" s="2">
        <f>'raw data'!A14</f>
        <v>0</v>
      </c>
      <c r="F5" s="2" t="s">
        <v>20</v>
      </c>
      <c r="G5" s="2"/>
      <c r="H5" s="2"/>
      <c r="I5" s="3" t="e">
        <f>NA()</f>
        <v>#N/A</v>
      </c>
      <c r="J5" s="16" t="str">
        <f>J4</f>
        <v>units</v>
      </c>
      <c r="Q5" s="8" t="e">
        <f aca="true" t="shared" si="1" ref="Q5:Q36">Q4+$I$6</f>
        <v>#DIV/0!</v>
      </c>
      <c r="R5" s="8" t="e">
        <f t="shared" si="0"/>
        <v>#DIV/0!</v>
      </c>
      <c r="S5" t="e">
        <f ca="1">ADDRESS(Q5,COLUMN(INDIRECT('raw data'!$O$1,FALSE)),1,1,"raw data")</f>
        <v>#DIV/0!</v>
      </c>
      <c r="T5" t="e">
        <f ca="1">ADDRESS(R5,COLUMN(INDIRECT('raw data'!$O$1,FALSE)),1,1,"raw data")</f>
        <v>#DIV/0!</v>
      </c>
    </row>
    <row r="6" spans="1:21" ht="12.75">
      <c r="A6" t="s">
        <v>31</v>
      </c>
      <c r="F6" s="4" t="s">
        <v>2</v>
      </c>
      <c r="G6" s="4"/>
      <c r="H6" s="4"/>
      <c r="I6" s="9" t="e">
        <f>'raw data'!Y5</f>
        <v>#DIV/0!</v>
      </c>
      <c r="Q6" s="8" t="e">
        <f t="shared" si="1"/>
        <v>#DIV/0!</v>
      </c>
      <c r="R6" s="8" t="e">
        <f t="shared" si="0"/>
        <v>#DIV/0!</v>
      </c>
      <c r="S6" t="e">
        <f ca="1">ADDRESS(Q6,COLUMN(INDIRECT('raw data'!$O$1,FALSE)),1,1,"raw data")</f>
        <v>#DIV/0!</v>
      </c>
      <c r="T6" t="e">
        <f ca="1">ADDRESS(R6,COLUMN(INDIRECT('raw data'!$O$1,FALSE)),1,1,"raw data")</f>
        <v>#DIV/0!</v>
      </c>
      <c r="U6" s="5"/>
    </row>
    <row r="7" spans="1:21" ht="12.75">
      <c r="A7" t="s">
        <v>32</v>
      </c>
      <c r="B7" t="s">
        <v>24</v>
      </c>
      <c r="C7" t="s">
        <v>25</v>
      </c>
      <c r="D7" t="str">
        <f>J4</f>
        <v>units</v>
      </c>
      <c r="F7" t="s">
        <v>82</v>
      </c>
      <c r="Q7" s="8" t="e">
        <f t="shared" si="1"/>
        <v>#DIV/0!</v>
      </c>
      <c r="R7" s="8" t="e">
        <f t="shared" si="0"/>
        <v>#DIV/0!</v>
      </c>
      <c r="S7" t="e">
        <f ca="1">ADDRESS(Q7,COLUMN(INDIRECT('raw data'!$O$1,FALSE)),1,1,"raw data")</f>
        <v>#DIV/0!</v>
      </c>
      <c r="T7" t="e">
        <f ca="1">ADDRESS(R7,COLUMN(INDIRECT('raw data'!$O$1,FALSE)),1,1,"raw data")</f>
        <v>#DIV/0!</v>
      </c>
      <c r="U7" s="5"/>
    </row>
    <row r="8" spans="1:21" ht="12.75">
      <c r="A8" s="1" t="e">
        <f ca="1">INDIRECT(ADDRESS(Q3,COLUMN(INDIRECT('raw data'!O2,FALSE)),1,1,"raw data"))</f>
        <v>#DIV/0!</v>
      </c>
      <c r="Q8" s="8" t="e">
        <f t="shared" si="1"/>
        <v>#DIV/0!</v>
      </c>
      <c r="R8" s="8" t="e">
        <f t="shared" si="0"/>
        <v>#DIV/0!</v>
      </c>
      <c r="S8" t="e">
        <f ca="1">ADDRESS(Q8,COLUMN(INDIRECT('raw data'!$O$1,FALSE)),1,1,"raw data")</f>
        <v>#DIV/0!</v>
      </c>
      <c r="T8" t="e">
        <f ca="1">ADDRESS(R8,COLUMN(INDIRECT('raw data'!$O$1,FALSE)),1,1,"raw data")</f>
        <v>#DIV/0!</v>
      </c>
      <c r="U8" s="5"/>
    </row>
    <row r="9" spans="1:23" ht="12.75">
      <c r="A9" s="5" t="e">
        <f>A8+1/96</f>
        <v>#DIV/0!</v>
      </c>
      <c r="B9" s="8" t="e">
        <f>D9*100/$I$5</f>
        <v>#DIV/0!</v>
      </c>
      <c r="C9" s="8" t="e">
        <f>D9*100/$I$4</f>
        <v>#DIV/0!</v>
      </c>
      <c r="D9" s="7" t="e">
        <f ca="1">SUM(INDIRECT(S3,TRUE):INDIRECT(T3,TRUE))*$I$3/$I$6</f>
        <v>#DIV/0!</v>
      </c>
      <c r="Q9" s="8" t="e">
        <f t="shared" si="1"/>
        <v>#DIV/0!</v>
      </c>
      <c r="R9" s="8" t="e">
        <f t="shared" si="0"/>
        <v>#DIV/0!</v>
      </c>
      <c r="S9" t="e">
        <f ca="1">ADDRESS(Q9,COLUMN(INDIRECT('raw data'!$O$1,FALSE)),1,1,"raw data")</f>
        <v>#DIV/0!</v>
      </c>
      <c r="T9" t="e">
        <f ca="1">ADDRESS(R9,COLUMN(INDIRECT('raw data'!$O$1,FALSE)),1,1,"raw data")</f>
        <v>#DIV/0!</v>
      </c>
      <c r="U9" s="5"/>
      <c r="W9" t="s">
        <v>26</v>
      </c>
    </row>
    <row r="10" spans="1:23" ht="12.75">
      <c r="A10" s="5" t="e">
        <f aca="true" t="shared" si="2" ref="A10:A40">A9+1/96</f>
        <v>#DIV/0!</v>
      </c>
      <c r="B10" s="8" t="e">
        <f>D10*100/$I$5</f>
        <v>#DIV/0!</v>
      </c>
      <c r="C10" s="8" t="e">
        <f aca="true" t="shared" si="3" ref="C10:C33">D10*100/$I$4</f>
        <v>#DIV/0!</v>
      </c>
      <c r="D10" s="7" t="e">
        <f ca="1">SUM(INDIRECT(S4,TRUE):INDIRECT(T4,TRUE))*$I$3/$I$6</f>
        <v>#DIV/0!</v>
      </c>
      <c r="Q10" s="8" t="e">
        <f t="shared" si="1"/>
        <v>#DIV/0!</v>
      </c>
      <c r="R10" s="8" t="e">
        <f t="shared" si="0"/>
        <v>#DIV/0!</v>
      </c>
      <c r="S10" t="e">
        <f ca="1">ADDRESS(Q10,COLUMN(INDIRECT('raw data'!$O$1,FALSE)),1,1,"raw data")</f>
        <v>#DIV/0!</v>
      </c>
      <c r="T10" t="e">
        <f ca="1">ADDRESS(R10,COLUMN(INDIRECT('raw data'!$O$1,FALSE)),1,1,"raw data")</f>
        <v>#DIV/0!</v>
      </c>
      <c r="U10" s="5"/>
      <c r="W10" t="e">
        <f>AND(C9&gt;100,C10&gt;100)</f>
        <v>#DIV/0!</v>
      </c>
    </row>
    <row r="11" spans="1:23" ht="12.75">
      <c r="A11" s="5" t="e">
        <f t="shared" si="2"/>
        <v>#DIV/0!</v>
      </c>
      <c r="B11" s="8" t="e">
        <f aca="true" t="shared" si="4" ref="B11:B17">D11*100/$I$5</f>
        <v>#DIV/0!</v>
      </c>
      <c r="C11" s="8" t="e">
        <f t="shared" si="3"/>
        <v>#DIV/0!</v>
      </c>
      <c r="D11" s="7" t="e">
        <f ca="1">SUM(INDIRECT(S5,TRUE):INDIRECT(T5,TRUE))*$I$3/$I$6</f>
        <v>#DIV/0!</v>
      </c>
      <c r="Q11" s="8" t="e">
        <f t="shared" si="1"/>
        <v>#DIV/0!</v>
      </c>
      <c r="R11" s="8" t="e">
        <f t="shared" si="0"/>
        <v>#DIV/0!</v>
      </c>
      <c r="S11" t="e">
        <f ca="1">ADDRESS(Q11,COLUMN(INDIRECT('raw data'!$O$1,FALSE)),1,1,"raw data")</f>
        <v>#DIV/0!</v>
      </c>
      <c r="T11" t="e">
        <f ca="1">ADDRESS(R11,COLUMN(INDIRECT('raw data'!$O$1,FALSE)),1,1,"raw data")</f>
        <v>#DIV/0!</v>
      </c>
      <c r="U11" s="5"/>
      <c r="W11" t="e">
        <f>AND(C11&gt;100,OR(C9&gt;100,C10&gt;100))</f>
        <v>#DIV/0!</v>
      </c>
    </row>
    <row r="12" spans="1:23" ht="12.75">
      <c r="A12" s="5" t="e">
        <f t="shared" si="2"/>
        <v>#DIV/0!</v>
      </c>
      <c r="B12" s="8" t="e">
        <f t="shared" si="4"/>
        <v>#DIV/0!</v>
      </c>
      <c r="C12" s="8" t="e">
        <f t="shared" si="3"/>
        <v>#DIV/0!</v>
      </c>
      <c r="D12" s="7" t="e">
        <f ca="1">SUM(INDIRECT(S6,TRUE):INDIRECT(T6,TRUE))*$I$3/$I$6</f>
        <v>#DIV/0!</v>
      </c>
      <c r="Q12" s="8" t="e">
        <f t="shared" si="1"/>
        <v>#DIV/0!</v>
      </c>
      <c r="R12" s="8" t="e">
        <f t="shared" si="0"/>
        <v>#DIV/0!</v>
      </c>
      <c r="S12" t="e">
        <f ca="1">ADDRESS(Q12,COLUMN(INDIRECT('raw data'!$O$1,FALSE)),1,1,"raw data")</f>
        <v>#DIV/0!</v>
      </c>
      <c r="T12" t="e">
        <f ca="1">ADDRESS(R12,COLUMN(INDIRECT('raw data'!$O$1,FALSE)),1,1,"raw data")</f>
        <v>#DIV/0!</v>
      </c>
      <c r="U12" s="5"/>
      <c r="W12" t="e">
        <f>AND(C12&gt;100,OR(C9&gt;100,C10&gt;100,C11&gt;100))</f>
        <v>#DIV/0!</v>
      </c>
    </row>
    <row r="13" spans="1:23" ht="12.75">
      <c r="A13" s="5" t="e">
        <f t="shared" si="2"/>
        <v>#DIV/0!</v>
      </c>
      <c r="B13" s="8" t="e">
        <f t="shared" si="4"/>
        <v>#DIV/0!</v>
      </c>
      <c r="C13" s="8" t="e">
        <f t="shared" si="3"/>
        <v>#DIV/0!</v>
      </c>
      <c r="D13" s="7" t="e">
        <f ca="1">SUM(INDIRECT(S7,TRUE):INDIRECT(T7,TRUE))*$I$3/$I$6</f>
        <v>#DIV/0!</v>
      </c>
      <c r="Q13" s="8" t="e">
        <f t="shared" si="1"/>
        <v>#DIV/0!</v>
      </c>
      <c r="R13" s="8" t="e">
        <f t="shared" si="0"/>
        <v>#DIV/0!</v>
      </c>
      <c r="S13" t="e">
        <f ca="1">ADDRESS(Q13,COLUMN(INDIRECT('raw data'!$O$1,FALSE)),1,1,"raw data")</f>
        <v>#DIV/0!</v>
      </c>
      <c r="T13" t="e">
        <f ca="1">ADDRESS(R13,COLUMN(INDIRECT('raw data'!$O$1,FALSE)),1,1,"raw data")</f>
        <v>#DIV/0!</v>
      </c>
      <c r="U13" s="5"/>
      <c r="W13" t="e">
        <f aca="true" t="shared" si="5" ref="W13:W40">AND(C13&gt;100,OR(C9&gt;100,C10&gt;100,C11&gt;100,C12&gt;100))</f>
        <v>#DIV/0!</v>
      </c>
    </row>
    <row r="14" spans="1:23" ht="12.75">
      <c r="A14" s="5" t="e">
        <f t="shared" si="2"/>
        <v>#DIV/0!</v>
      </c>
      <c r="B14" s="8" t="e">
        <f t="shared" si="4"/>
        <v>#DIV/0!</v>
      </c>
      <c r="C14" s="8" t="e">
        <f t="shared" si="3"/>
        <v>#DIV/0!</v>
      </c>
      <c r="D14" s="7" t="e">
        <f ca="1">SUM(INDIRECT(S8,TRUE):INDIRECT(T8,TRUE))*$I$3/$I$6</f>
        <v>#DIV/0!</v>
      </c>
      <c r="Q14" s="8" t="e">
        <f t="shared" si="1"/>
        <v>#DIV/0!</v>
      </c>
      <c r="R14" s="8" t="e">
        <f t="shared" si="0"/>
        <v>#DIV/0!</v>
      </c>
      <c r="S14" t="e">
        <f ca="1">ADDRESS(Q14,COLUMN(INDIRECT('raw data'!$O$1,FALSE)),1,1,"raw data")</f>
        <v>#DIV/0!</v>
      </c>
      <c r="T14" t="e">
        <f ca="1">ADDRESS(R14,COLUMN(INDIRECT('raw data'!$O$1,FALSE)),1,1,"raw data")</f>
        <v>#DIV/0!</v>
      </c>
      <c r="U14" s="5"/>
      <c r="W14" t="e">
        <f t="shared" si="5"/>
        <v>#DIV/0!</v>
      </c>
    </row>
    <row r="15" spans="1:23" ht="12.75">
      <c r="A15" s="5" t="e">
        <f t="shared" si="2"/>
        <v>#DIV/0!</v>
      </c>
      <c r="B15" s="8" t="e">
        <f t="shared" si="4"/>
        <v>#DIV/0!</v>
      </c>
      <c r="C15" s="8" t="e">
        <f t="shared" si="3"/>
        <v>#DIV/0!</v>
      </c>
      <c r="D15" s="7" t="e">
        <f ca="1">SUM(INDIRECT(S9,TRUE):INDIRECT(T9,TRUE))*$I$3/$I$6</f>
        <v>#DIV/0!</v>
      </c>
      <c r="Q15" s="8" t="e">
        <f t="shared" si="1"/>
        <v>#DIV/0!</v>
      </c>
      <c r="R15" s="8" t="e">
        <f t="shared" si="0"/>
        <v>#DIV/0!</v>
      </c>
      <c r="S15" t="e">
        <f ca="1">ADDRESS(Q15,COLUMN(INDIRECT('raw data'!$O$1,FALSE)),1,1,"raw data")</f>
        <v>#DIV/0!</v>
      </c>
      <c r="T15" t="e">
        <f ca="1">ADDRESS(R15,COLUMN(INDIRECT('raw data'!$O$1,FALSE)),1,1,"raw data")</f>
        <v>#DIV/0!</v>
      </c>
      <c r="U15" s="5"/>
      <c r="W15" t="e">
        <f t="shared" si="5"/>
        <v>#DIV/0!</v>
      </c>
    </row>
    <row r="16" spans="1:23" ht="12.75">
      <c r="A16" s="5" t="e">
        <f t="shared" si="2"/>
        <v>#DIV/0!</v>
      </c>
      <c r="B16" s="8" t="e">
        <f t="shared" si="4"/>
        <v>#DIV/0!</v>
      </c>
      <c r="C16" s="8" t="e">
        <f t="shared" si="3"/>
        <v>#DIV/0!</v>
      </c>
      <c r="D16" s="7" t="e">
        <f ca="1">SUM(INDIRECT(S10,TRUE):INDIRECT(T10,TRUE))*$I$3/$I$6</f>
        <v>#DIV/0!</v>
      </c>
      <c r="Q16" s="8" t="e">
        <f t="shared" si="1"/>
        <v>#DIV/0!</v>
      </c>
      <c r="R16" s="8" t="e">
        <f t="shared" si="0"/>
        <v>#DIV/0!</v>
      </c>
      <c r="S16" t="e">
        <f ca="1">ADDRESS(Q16,COLUMN(INDIRECT('raw data'!$O$1,FALSE)),1,1,"raw data")</f>
        <v>#DIV/0!</v>
      </c>
      <c r="T16" t="e">
        <f ca="1">ADDRESS(R16,COLUMN(INDIRECT('raw data'!$O$1,FALSE)),1,1,"raw data")</f>
        <v>#DIV/0!</v>
      </c>
      <c r="U16" s="5"/>
      <c r="W16" t="e">
        <f t="shared" si="5"/>
        <v>#DIV/0!</v>
      </c>
    </row>
    <row r="17" spans="1:23" ht="12.75">
      <c r="A17" s="5" t="e">
        <f t="shared" si="2"/>
        <v>#DIV/0!</v>
      </c>
      <c r="B17" s="8" t="e">
        <f t="shared" si="4"/>
        <v>#DIV/0!</v>
      </c>
      <c r="C17" s="8" t="e">
        <f t="shared" si="3"/>
        <v>#DIV/0!</v>
      </c>
      <c r="D17" s="7" t="e">
        <f ca="1">SUM(INDIRECT(S11,TRUE):INDIRECT(T11,TRUE))*$I$3/$I$6</f>
        <v>#DIV/0!</v>
      </c>
      <c r="Q17" s="8" t="e">
        <f t="shared" si="1"/>
        <v>#DIV/0!</v>
      </c>
      <c r="R17" s="8" t="e">
        <f t="shared" si="0"/>
        <v>#DIV/0!</v>
      </c>
      <c r="S17" t="e">
        <f ca="1">ADDRESS(Q17,COLUMN(INDIRECT('raw data'!$O$1,FALSE)),1,1,"raw data")</f>
        <v>#DIV/0!</v>
      </c>
      <c r="T17" t="e">
        <f ca="1">ADDRESS(R17,COLUMN(INDIRECT('raw data'!$O$1,FALSE)),1,1,"raw data")</f>
        <v>#DIV/0!</v>
      </c>
      <c r="U17" s="5"/>
      <c r="W17" t="e">
        <f t="shared" si="5"/>
        <v>#DIV/0!</v>
      </c>
    </row>
    <row r="18" spans="1:23" ht="12.75">
      <c r="A18" s="5" t="e">
        <f t="shared" si="2"/>
        <v>#DIV/0!</v>
      </c>
      <c r="B18" s="8" t="e">
        <f aca="true" t="shared" si="6" ref="B18:B40">D18*100/$I$5</f>
        <v>#DIV/0!</v>
      </c>
      <c r="C18" s="8" t="e">
        <f t="shared" si="3"/>
        <v>#DIV/0!</v>
      </c>
      <c r="D18" s="7" t="e">
        <f ca="1">SUM(INDIRECT(S12,TRUE):INDIRECT(T12,TRUE))*$I$3/$I$6</f>
        <v>#DIV/0!</v>
      </c>
      <c r="Q18" s="8" t="e">
        <f t="shared" si="1"/>
        <v>#DIV/0!</v>
      </c>
      <c r="R18" s="8" t="e">
        <f t="shared" si="0"/>
        <v>#DIV/0!</v>
      </c>
      <c r="S18" t="e">
        <f ca="1">ADDRESS(Q18,COLUMN(INDIRECT('raw data'!$O$1,FALSE)),1,1,"raw data")</f>
        <v>#DIV/0!</v>
      </c>
      <c r="T18" t="e">
        <f ca="1">ADDRESS(R18,COLUMN(INDIRECT('raw data'!$O$1,FALSE)),1,1,"raw data")</f>
        <v>#DIV/0!</v>
      </c>
      <c r="U18" s="5"/>
      <c r="W18" t="e">
        <f t="shared" si="5"/>
        <v>#DIV/0!</v>
      </c>
    </row>
    <row r="19" spans="1:23" ht="12.75">
      <c r="A19" s="5" t="e">
        <f t="shared" si="2"/>
        <v>#DIV/0!</v>
      </c>
      <c r="B19" s="8" t="e">
        <f t="shared" si="6"/>
        <v>#DIV/0!</v>
      </c>
      <c r="C19" s="8" t="e">
        <f t="shared" si="3"/>
        <v>#DIV/0!</v>
      </c>
      <c r="D19" s="7" t="e">
        <f ca="1">SUM(INDIRECT(S13,TRUE):INDIRECT(T13,TRUE))*$I$3/$I$6</f>
        <v>#DIV/0!</v>
      </c>
      <c r="Q19" s="8" t="e">
        <f t="shared" si="1"/>
        <v>#DIV/0!</v>
      </c>
      <c r="R19" s="8" t="e">
        <f t="shared" si="0"/>
        <v>#DIV/0!</v>
      </c>
      <c r="S19" t="e">
        <f ca="1">ADDRESS(Q19,COLUMN(INDIRECT('raw data'!$O$1,FALSE)),1,1,"raw data")</f>
        <v>#DIV/0!</v>
      </c>
      <c r="T19" t="e">
        <f ca="1">ADDRESS(R19,COLUMN(INDIRECT('raw data'!$O$1,FALSE)),1,1,"raw data")</f>
        <v>#DIV/0!</v>
      </c>
      <c r="U19" s="5"/>
      <c r="W19" t="e">
        <f t="shared" si="5"/>
        <v>#DIV/0!</v>
      </c>
    </row>
    <row r="20" spans="1:23" ht="12.75">
      <c r="A20" s="5" t="e">
        <f t="shared" si="2"/>
        <v>#DIV/0!</v>
      </c>
      <c r="B20" s="8" t="e">
        <f t="shared" si="6"/>
        <v>#DIV/0!</v>
      </c>
      <c r="C20" s="8" t="e">
        <f t="shared" si="3"/>
        <v>#DIV/0!</v>
      </c>
      <c r="D20" s="7" t="e">
        <f ca="1">SUM(INDIRECT(S14,TRUE):INDIRECT(T14,TRUE))*$I$3/$I$6</f>
        <v>#DIV/0!</v>
      </c>
      <c r="Q20" s="8" t="e">
        <f t="shared" si="1"/>
        <v>#DIV/0!</v>
      </c>
      <c r="R20" s="8" t="e">
        <f t="shared" si="0"/>
        <v>#DIV/0!</v>
      </c>
      <c r="S20" t="e">
        <f ca="1">ADDRESS(Q20,COLUMN(INDIRECT('raw data'!$O$1,FALSE)),1,1,"raw data")</f>
        <v>#DIV/0!</v>
      </c>
      <c r="T20" t="e">
        <f ca="1">ADDRESS(R20,COLUMN(INDIRECT('raw data'!$O$1,FALSE)),1,1,"raw data")</f>
        <v>#DIV/0!</v>
      </c>
      <c r="U20" s="5"/>
      <c r="W20" t="e">
        <f t="shared" si="5"/>
        <v>#DIV/0!</v>
      </c>
    </row>
    <row r="21" spans="1:23" ht="12.75">
      <c r="A21" s="5" t="e">
        <f t="shared" si="2"/>
        <v>#DIV/0!</v>
      </c>
      <c r="B21" s="8" t="e">
        <f t="shared" si="6"/>
        <v>#DIV/0!</v>
      </c>
      <c r="C21" s="8" t="e">
        <f t="shared" si="3"/>
        <v>#DIV/0!</v>
      </c>
      <c r="D21" s="7" t="e">
        <f ca="1">SUM(INDIRECT(S15,TRUE):INDIRECT(T15,TRUE))*$I$3/$I$6</f>
        <v>#DIV/0!</v>
      </c>
      <c r="Q21" s="8" t="e">
        <f t="shared" si="1"/>
        <v>#DIV/0!</v>
      </c>
      <c r="R21" s="8" t="e">
        <f t="shared" si="0"/>
        <v>#DIV/0!</v>
      </c>
      <c r="S21" t="e">
        <f ca="1">ADDRESS(Q21,COLUMN(INDIRECT('raw data'!$O$1,FALSE)),1,1,"raw data")</f>
        <v>#DIV/0!</v>
      </c>
      <c r="T21" t="e">
        <f ca="1">ADDRESS(R21,COLUMN(INDIRECT('raw data'!$O$1,FALSE)),1,1,"raw data")</f>
        <v>#DIV/0!</v>
      </c>
      <c r="U21" s="5"/>
      <c r="W21" t="e">
        <f t="shared" si="5"/>
        <v>#DIV/0!</v>
      </c>
    </row>
    <row r="22" spans="1:23" ht="12.75">
      <c r="A22" s="5" t="e">
        <f t="shared" si="2"/>
        <v>#DIV/0!</v>
      </c>
      <c r="B22" s="8" t="e">
        <f t="shared" si="6"/>
        <v>#DIV/0!</v>
      </c>
      <c r="C22" s="8" t="e">
        <f t="shared" si="3"/>
        <v>#DIV/0!</v>
      </c>
      <c r="D22" s="7" t="e">
        <f ca="1">SUM(INDIRECT(S16,TRUE):INDIRECT(T16,TRUE))*$I$3/$I$6</f>
        <v>#DIV/0!</v>
      </c>
      <c r="Q22" s="8" t="e">
        <f t="shared" si="1"/>
        <v>#DIV/0!</v>
      </c>
      <c r="R22" s="8" t="e">
        <f t="shared" si="0"/>
        <v>#DIV/0!</v>
      </c>
      <c r="S22" t="e">
        <f ca="1">ADDRESS(Q22,COLUMN(INDIRECT('raw data'!$O$1,FALSE)),1,1,"raw data")</f>
        <v>#DIV/0!</v>
      </c>
      <c r="T22" t="e">
        <f ca="1">ADDRESS(R22,COLUMN(INDIRECT('raw data'!$O$1,FALSE)),1,1,"raw data")</f>
        <v>#DIV/0!</v>
      </c>
      <c r="U22" s="5"/>
      <c r="W22" t="e">
        <f t="shared" si="5"/>
        <v>#DIV/0!</v>
      </c>
    </row>
    <row r="23" spans="1:23" ht="12.75">
      <c r="A23" s="5" t="e">
        <f t="shared" si="2"/>
        <v>#DIV/0!</v>
      </c>
      <c r="B23" s="8" t="e">
        <f t="shared" si="6"/>
        <v>#DIV/0!</v>
      </c>
      <c r="C23" s="8" t="e">
        <f t="shared" si="3"/>
        <v>#DIV/0!</v>
      </c>
      <c r="D23" s="7" t="e">
        <f ca="1">SUM(INDIRECT(S17,TRUE):INDIRECT(T17,TRUE))*$I$3/$I$6</f>
        <v>#DIV/0!</v>
      </c>
      <c r="Q23" s="8" t="e">
        <f t="shared" si="1"/>
        <v>#DIV/0!</v>
      </c>
      <c r="R23" s="8" t="e">
        <f t="shared" si="0"/>
        <v>#DIV/0!</v>
      </c>
      <c r="S23" t="e">
        <f ca="1">ADDRESS(Q23,COLUMN(INDIRECT('raw data'!$O$1,FALSE)),1,1,"raw data")</f>
        <v>#DIV/0!</v>
      </c>
      <c r="T23" t="e">
        <f ca="1">ADDRESS(R23,COLUMN(INDIRECT('raw data'!$O$1,FALSE)),1,1,"raw data")</f>
        <v>#DIV/0!</v>
      </c>
      <c r="U23" s="5"/>
      <c r="W23" t="e">
        <f t="shared" si="5"/>
        <v>#DIV/0!</v>
      </c>
    </row>
    <row r="24" spans="1:23" ht="12.75">
      <c r="A24" s="5" t="e">
        <f t="shared" si="2"/>
        <v>#DIV/0!</v>
      </c>
      <c r="B24" s="8" t="e">
        <f t="shared" si="6"/>
        <v>#DIV/0!</v>
      </c>
      <c r="C24" s="8" t="e">
        <f t="shared" si="3"/>
        <v>#DIV/0!</v>
      </c>
      <c r="D24" s="7" t="e">
        <f ca="1">SUM(INDIRECT(S18,TRUE):INDIRECT(T18,TRUE))*$I$3/$I$6</f>
        <v>#DIV/0!</v>
      </c>
      <c r="Q24" s="8" t="e">
        <f t="shared" si="1"/>
        <v>#DIV/0!</v>
      </c>
      <c r="R24" s="8" t="e">
        <f t="shared" si="0"/>
        <v>#DIV/0!</v>
      </c>
      <c r="S24" t="e">
        <f ca="1">ADDRESS(Q24,COLUMN(INDIRECT('raw data'!$O$1,FALSE)),1,1,"raw data")</f>
        <v>#DIV/0!</v>
      </c>
      <c r="T24" t="e">
        <f ca="1">ADDRESS(R24,COLUMN(INDIRECT('raw data'!$O$1,FALSE)),1,1,"raw data")</f>
        <v>#DIV/0!</v>
      </c>
      <c r="U24" s="5"/>
      <c r="W24" t="e">
        <f t="shared" si="5"/>
        <v>#DIV/0!</v>
      </c>
    </row>
    <row r="25" spans="1:23" ht="12.75">
      <c r="A25" s="5" t="e">
        <f t="shared" si="2"/>
        <v>#DIV/0!</v>
      </c>
      <c r="B25" s="8" t="e">
        <f t="shared" si="6"/>
        <v>#DIV/0!</v>
      </c>
      <c r="C25" s="8" t="e">
        <f t="shared" si="3"/>
        <v>#DIV/0!</v>
      </c>
      <c r="D25" s="7" t="e">
        <f ca="1">SUM(INDIRECT(S19,TRUE):INDIRECT(T19,TRUE))*$I$3/$I$6</f>
        <v>#DIV/0!</v>
      </c>
      <c r="Q25" s="8" t="e">
        <f t="shared" si="1"/>
        <v>#DIV/0!</v>
      </c>
      <c r="R25" s="8" t="e">
        <f t="shared" si="0"/>
        <v>#DIV/0!</v>
      </c>
      <c r="S25" t="e">
        <f ca="1">ADDRESS(Q25,COLUMN(INDIRECT('raw data'!$O$1,FALSE)),1,1,"raw data")</f>
        <v>#DIV/0!</v>
      </c>
      <c r="T25" t="e">
        <f ca="1">ADDRESS(R25,COLUMN(INDIRECT('raw data'!$O$1,FALSE)),1,1,"raw data")</f>
        <v>#DIV/0!</v>
      </c>
      <c r="U25" s="5"/>
      <c r="W25" t="e">
        <f t="shared" si="5"/>
        <v>#DIV/0!</v>
      </c>
    </row>
    <row r="26" spans="1:23" ht="12.75">
      <c r="A26" s="5" t="e">
        <f t="shared" si="2"/>
        <v>#DIV/0!</v>
      </c>
      <c r="B26" s="8" t="e">
        <f t="shared" si="6"/>
        <v>#DIV/0!</v>
      </c>
      <c r="C26" s="8" t="e">
        <f t="shared" si="3"/>
        <v>#DIV/0!</v>
      </c>
      <c r="D26" s="7" t="e">
        <f ca="1">SUM(INDIRECT(S20,TRUE):INDIRECT(T20,TRUE))*$I$3/$I$6</f>
        <v>#DIV/0!</v>
      </c>
      <c r="Q26" s="8" t="e">
        <f t="shared" si="1"/>
        <v>#DIV/0!</v>
      </c>
      <c r="R26" s="8" t="e">
        <f t="shared" si="0"/>
        <v>#DIV/0!</v>
      </c>
      <c r="S26" t="e">
        <f ca="1">ADDRESS(Q26,COLUMN(INDIRECT('raw data'!$O$1,FALSE)),1,1,"raw data")</f>
        <v>#DIV/0!</v>
      </c>
      <c r="T26" t="e">
        <f ca="1">ADDRESS(R26,COLUMN(INDIRECT('raw data'!$O$1,FALSE)),1,1,"raw data")</f>
        <v>#DIV/0!</v>
      </c>
      <c r="U26" s="5"/>
      <c r="W26" t="e">
        <f t="shared" si="5"/>
        <v>#DIV/0!</v>
      </c>
    </row>
    <row r="27" spans="1:23" ht="12.75">
      <c r="A27" s="5" t="e">
        <f t="shared" si="2"/>
        <v>#DIV/0!</v>
      </c>
      <c r="B27" s="8" t="e">
        <f t="shared" si="6"/>
        <v>#DIV/0!</v>
      </c>
      <c r="C27" s="8" t="e">
        <f t="shared" si="3"/>
        <v>#DIV/0!</v>
      </c>
      <c r="D27" s="7" t="e">
        <f ca="1">SUM(INDIRECT(S21,TRUE):INDIRECT(T21,TRUE))*$I$3/$I$6</f>
        <v>#DIV/0!</v>
      </c>
      <c r="F27" t="s">
        <v>13</v>
      </c>
      <c r="J27" s="8" t="e">
        <f>15*(Q3-P3)/I6</f>
        <v>#DIV/0!</v>
      </c>
      <c r="K27" t="s">
        <v>14</v>
      </c>
      <c r="L27" s="4" t="s">
        <v>11</v>
      </c>
      <c r="M27" s="4"/>
      <c r="N27" s="16"/>
      <c r="O27" s="16"/>
      <c r="Q27" s="8" t="e">
        <f t="shared" si="1"/>
        <v>#DIV/0!</v>
      </c>
      <c r="R27" s="8" t="e">
        <f t="shared" si="0"/>
        <v>#DIV/0!</v>
      </c>
      <c r="S27" t="e">
        <f ca="1">ADDRESS(Q27,COLUMN(INDIRECT('raw data'!$O$1,FALSE)),1,1,"raw data")</f>
        <v>#DIV/0!</v>
      </c>
      <c r="T27" t="e">
        <f ca="1">ADDRESS(R27,COLUMN(INDIRECT('raw data'!$O$1,FALSE)),1,1,"raw data")</f>
        <v>#DIV/0!</v>
      </c>
      <c r="U27" s="5"/>
      <c r="W27" t="e">
        <f t="shared" si="5"/>
        <v>#DIV/0!</v>
      </c>
    </row>
    <row r="28" spans="1:23" ht="14.25">
      <c r="A28" s="5" t="e">
        <f t="shared" si="2"/>
        <v>#DIV/0!</v>
      </c>
      <c r="B28" s="8" t="e">
        <f t="shared" si="6"/>
        <v>#DIV/0!</v>
      </c>
      <c r="C28" s="8" t="e">
        <f t="shared" si="3"/>
        <v>#DIV/0!</v>
      </c>
      <c r="D28" s="7" t="e">
        <f ca="1">SUM(INDIRECT(S22,TRUE):INDIRECT(T22,TRUE))*$I$3/$I$6</f>
        <v>#DIV/0!</v>
      </c>
      <c r="L28" s="4" t="s">
        <v>12</v>
      </c>
      <c r="M28" s="4"/>
      <c r="N28" s="16"/>
      <c r="O28" s="16"/>
      <c r="Q28" s="8" t="e">
        <f t="shared" si="1"/>
        <v>#DIV/0!</v>
      </c>
      <c r="R28" s="8" t="e">
        <f t="shared" si="0"/>
        <v>#DIV/0!</v>
      </c>
      <c r="S28" t="e">
        <f ca="1">ADDRESS(Q28,COLUMN(INDIRECT('raw data'!$O$1,FALSE)),1,1,"raw data")</f>
        <v>#DIV/0!</v>
      </c>
      <c r="T28" t="e">
        <f ca="1">ADDRESS(R28,COLUMN(INDIRECT('raw data'!$O$1,FALSE)),1,1,"raw data")</f>
        <v>#DIV/0!</v>
      </c>
      <c r="U28" s="5"/>
      <c r="W28" t="e">
        <f t="shared" si="5"/>
        <v>#DIV/0!</v>
      </c>
    </row>
    <row r="29" spans="1:23" ht="12.75">
      <c r="A29" s="5" t="e">
        <f t="shared" si="2"/>
        <v>#DIV/0!</v>
      </c>
      <c r="B29" s="8" t="e">
        <f t="shared" si="6"/>
        <v>#DIV/0!</v>
      </c>
      <c r="C29" s="8" t="e">
        <f t="shared" si="3"/>
        <v>#DIV/0!</v>
      </c>
      <c r="D29" s="7" t="e">
        <f ca="1">SUM(INDIRECT(S23,TRUE):INDIRECT(T23,TRUE))*$I$3/$I$6</f>
        <v>#DIV/0!</v>
      </c>
      <c r="Q29" s="8" t="e">
        <f t="shared" si="1"/>
        <v>#DIV/0!</v>
      </c>
      <c r="R29" s="8" t="e">
        <f t="shared" si="0"/>
        <v>#DIV/0!</v>
      </c>
      <c r="S29" t="e">
        <f ca="1">ADDRESS(Q29,COLUMN(INDIRECT('raw data'!$O$1,FALSE)),1,1,"raw data")</f>
        <v>#DIV/0!</v>
      </c>
      <c r="T29" t="e">
        <f ca="1">ADDRESS(R29,COLUMN(INDIRECT('raw data'!$O$1,FALSE)),1,1,"raw data")</f>
        <v>#DIV/0!</v>
      </c>
      <c r="U29" s="5"/>
      <c r="W29" t="e">
        <f t="shared" si="5"/>
        <v>#DIV/0!</v>
      </c>
    </row>
    <row r="30" spans="1:23" ht="12.75">
      <c r="A30" s="5" t="e">
        <f t="shared" si="2"/>
        <v>#DIV/0!</v>
      </c>
      <c r="B30" s="8" t="e">
        <f t="shared" si="6"/>
        <v>#DIV/0!</v>
      </c>
      <c r="C30" s="8" t="e">
        <f t="shared" si="3"/>
        <v>#DIV/0!</v>
      </c>
      <c r="D30" s="7" t="e">
        <f ca="1">SUM(INDIRECT(S24,TRUE):INDIRECT(T24,TRUE))*$I$3/$I$6</f>
        <v>#DIV/0!</v>
      </c>
      <c r="F30" s="20" t="e">
        <f>I3*'raw data'!K7*'raw data'!K8/480</f>
        <v>#DIV/0!</v>
      </c>
      <c r="G30" s="21" t="str">
        <f>J4</f>
        <v>units</v>
      </c>
      <c r="H30" s="21" t="s">
        <v>85</v>
      </c>
      <c r="I30" s="21"/>
      <c r="J30" s="21"/>
      <c r="K30" s="21"/>
      <c r="L30" s="21"/>
      <c r="M30" s="22"/>
      <c r="N30" s="10"/>
      <c r="O30" s="10"/>
      <c r="Q30" s="8" t="e">
        <f t="shared" si="1"/>
        <v>#DIV/0!</v>
      </c>
      <c r="R30" s="8" t="e">
        <f t="shared" si="0"/>
        <v>#DIV/0!</v>
      </c>
      <c r="S30" t="e">
        <f ca="1">ADDRESS(Q30,COLUMN(INDIRECT('raw data'!$O$1,FALSE)),1,1,"raw data")</f>
        <v>#DIV/0!</v>
      </c>
      <c r="T30" t="e">
        <f ca="1">ADDRESS(R30,COLUMN(INDIRECT('raw data'!$O$1,FALSE)),1,1,"raw data")</f>
        <v>#DIV/0!</v>
      </c>
      <c r="U30" s="5"/>
      <c r="W30" t="e">
        <f t="shared" si="5"/>
        <v>#DIV/0!</v>
      </c>
    </row>
    <row r="31" spans="1:23" ht="12.75">
      <c r="A31" s="5" t="e">
        <f t="shared" si="2"/>
        <v>#DIV/0!</v>
      </c>
      <c r="B31" s="8" t="e">
        <f t="shared" si="6"/>
        <v>#DIV/0!</v>
      </c>
      <c r="C31" s="8" t="e">
        <f t="shared" si="3"/>
        <v>#DIV/0!</v>
      </c>
      <c r="D31" s="7" t="e">
        <f ca="1">SUM(INDIRECT(S25,TRUE):INDIRECT(T25,TRUE))*$I$3/$I$6</f>
        <v>#DIV/0!</v>
      </c>
      <c r="F31" s="23">
        <f>DCOUNT(B7:B40,"% STEL",U1:U2)</f>
        <v>0</v>
      </c>
      <c r="G31" s="10" t="s">
        <v>21</v>
      </c>
      <c r="H31" s="10"/>
      <c r="I31" s="10"/>
      <c r="J31" s="10"/>
      <c r="K31" s="10"/>
      <c r="L31" s="10"/>
      <c r="M31" s="30"/>
      <c r="N31" s="10"/>
      <c r="O31" s="10"/>
      <c r="Q31" s="8" t="e">
        <f t="shared" si="1"/>
        <v>#DIV/0!</v>
      </c>
      <c r="R31" s="8" t="e">
        <f t="shared" si="0"/>
        <v>#DIV/0!</v>
      </c>
      <c r="S31" t="e">
        <f ca="1">ADDRESS(Q31,COLUMN(INDIRECT('raw data'!$O$1,FALSE)),1,1,"raw data")</f>
        <v>#DIV/0!</v>
      </c>
      <c r="T31" t="e">
        <f ca="1">ADDRESS(R31,COLUMN(INDIRECT('raw data'!$O$1,FALSE)),1,1,"raw data")</f>
        <v>#DIV/0!</v>
      </c>
      <c r="U31" s="5"/>
      <c r="W31" t="e">
        <f t="shared" si="5"/>
        <v>#DIV/0!</v>
      </c>
    </row>
    <row r="32" spans="1:23" ht="12.75">
      <c r="A32" s="5" t="e">
        <f t="shared" si="2"/>
        <v>#DIV/0!</v>
      </c>
      <c r="B32" s="8" t="e">
        <f t="shared" si="6"/>
        <v>#DIV/0!</v>
      </c>
      <c r="C32" s="8" t="e">
        <f t="shared" si="3"/>
        <v>#DIV/0!</v>
      </c>
      <c r="D32" s="7" t="e">
        <f ca="1">SUM(INDIRECT(S26,TRUE):INDIRECT(T26,TRUE))*$I$3/$I$6</f>
        <v>#DIV/0!</v>
      </c>
      <c r="F32" s="23">
        <f>DCOUNT(C7:C40,"% TWA",V1:V2)</f>
        <v>0</v>
      </c>
      <c r="G32" s="10" t="s">
        <v>22</v>
      </c>
      <c r="H32" s="10"/>
      <c r="I32" s="10"/>
      <c r="J32" s="10"/>
      <c r="K32" s="10"/>
      <c r="L32" s="10"/>
      <c r="M32" s="30"/>
      <c r="N32" s="10"/>
      <c r="O32" s="10"/>
      <c r="Q32" s="8" t="e">
        <f t="shared" si="1"/>
        <v>#DIV/0!</v>
      </c>
      <c r="R32" s="8" t="e">
        <f t="shared" si="0"/>
        <v>#DIV/0!</v>
      </c>
      <c r="S32" t="e">
        <f ca="1">ADDRESS(Q32,COLUMN(INDIRECT('raw data'!$O$1,FALSE)),1,1,"raw data")</f>
        <v>#DIV/0!</v>
      </c>
      <c r="T32" t="e">
        <f ca="1">ADDRESS(R32,COLUMN(INDIRECT('raw data'!$O$1,FALSE)),1,1,"raw data")</f>
        <v>#DIV/0!</v>
      </c>
      <c r="U32" s="5"/>
      <c r="W32" t="e">
        <f t="shared" si="5"/>
        <v>#DIV/0!</v>
      </c>
    </row>
    <row r="33" spans="1:23" ht="12.75">
      <c r="A33" s="5" t="e">
        <f t="shared" si="2"/>
        <v>#DIV/0!</v>
      </c>
      <c r="B33" s="8" t="e">
        <f t="shared" si="6"/>
        <v>#DIV/0!</v>
      </c>
      <c r="C33" s="8" t="e">
        <f t="shared" si="3"/>
        <v>#DIV/0!</v>
      </c>
      <c r="D33" s="7" t="e">
        <f ca="1">SUM(INDIRECT(S27,TRUE):INDIRECT(T27,TRUE))*$I$3/$I$6</f>
        <v>#DIV/0!</v>
      </c>
      <c r="F33" s="26">
        <f>DCOUNTA(W9:W40,"1 h apart",W1:W2)</f>
        <v>0</v>
      </c>
      <c r="G33" s="31" t="s">
        <v>23</v>
      </c>
      <c r="H33" s="31"/>
      <c r="I33" s="31"/>
      <c r="J33" s="31"/>
      <c r="K33" s="31"/>
      <c r="L33" s="31"/>
      <c r="M33" s="32"/>
      <c r="Q33" s="8" t="e">
        <f t="shared" si="1"/>
        <v>#DIV/0!</v>
      </c>
      <c r="R33" s="8" t="e">
        <f t="shared" si="0"/>
        <v>#DIV/0!</v>
      </c>
      <c r="S33" t="e">
        <f ca="1">ADDRESS(Q33,COLUMN(INDIRECT('raw data'!$O$1,FALSE)),1,1,"raw data")</f>
        <v>#DIV/0!</v>
      </c>
      <c r="T33" t="e">
        <f ca="1">ADDRESS(R33,COLUMN(INDIRECT('raw data'!$O$1,FALSE)),1,1,"raw data")</f>
        <v>#DIV/0!</v>
      </c>
      <c r="U33" s="5"/>
      <c r="W33" t="e">
        <f t="shared" si="5"/>
        <v>#DIV/0!</v>
      </c>
    </row>
    <row r="34" spans="1:23" ht="12.75">
      <c r="A34" s="5" t="e">
        <f t="shared" si="2"/>
        <v>#DIV/0!</v>
      </c>
      <c r="B34" s="8" t="e">
        <f t="shared" si="6"/>
        <v>#DIV/0!</v>
      </c>
      <c r="C34" s="8" t="e">
        <f aca="true" t="shared" si="7" ref="C34:C40">D34*100/$I$4</f>
        <v>#DIV/0!</v>
      </c>
      <c r="D34" s="7" t="e">
        <f ca="1">SUM(INDIRECT(S28,TRUE):INDIRECT(T28,TRUE))*$I$3/$I$6</f>
        <v>#DIV/0!</v>
      </c>
      <c r="Q34" s="8" t="e">
        <f t="shared" si="1"/>
        <v>#DIV/0!</v>
      </c>
      <c r="R34" s="8" t="e">
        <f t="shared" si="0"/>
        <v>#DIV/0!</v>
      </c>
      <c r="S34" t="e">
        <f ca="1">ADDRESS(Q34,COLUMN(INDIRECT('raw data'!$O$1,FALSE)),1,1,"raw data")</f>
        <v>#DIV/0!</v>
      </c>
      <c r="T34" t="e">
        <f ca="1">ADDRESS(R34,COLUMN(INDIRECT('raw data'!$O$1,FALSE)),1,1,"raw data")</f>
        <v>#DIV/0!</v>
      </c>
      <c r="U34" s="5"/>
      <c r="W34" t="e">
        <f t="shared" si="5"/>
        <v>#DIV/0!</v>
      </c>
    </row>
    <row r="35" spans="1:23" ht="12.75">
      <c r="A35" s="5" t="e">
        <f t="shared" si="2"/>
        <v>#DIV/0!</v>
      </c>
      <c r="B35" s="8" t="e">
        <f t="shared" si="6"/>
        <v>#DIV/0!</v>
      </c>
      <c r="C35" s="8" t="e">
        <f t="shared" si="7"/>
        <v>#DIV/0!</v>
      </c>
      <c r="D35" s="7" t="e">
        <f ca="1">SUM(INDIRECT(S29,TRUE):INDIRECT(T29,TRUE))*$I$3/$I$6</f>
        <v>#DIV/0!</v>
      </c>
      <c r="Q35" s="8" t="e">
        <f t="shared" si="1"/>
        <v>#DIV/0!</v>
      </c>
      <c r="R35" s="8" t="e">
        <f t="shared" si="0"/>
        <v>#DIV/0!</v>
      </c>
      <c r="S35" t="e">
        <f ca="1">ADDRESS(Q35,COLUMN(INDIRECT('raw data'!$O$1,FALSE)),1,1,"raw data")</f>
        <v>#DIV/0!</v>
      </c>
      <c r="T35" t="e">
        <f ca="1">ADDRESS(R35,COLUMN(INDIRECT('raw data'!$O$1,FALSE)),1,1,"raw data")</f>
        <v>#DIV/0!</v>
      </c>
      <c r="U35" s="5"/>
      <c r="W35" t="e">
        <f t="shared" si="5"/>
        <v>#DIV/0!</v>
      </c>
    </row>
    <row r="36" spans="1:23" ht="12.75">
      <c r="A36" s="5" t="e">
        <f t="shared" si="2"/>
        <v>#DIV/0!</v>
      </c>
      <c r="B36" s="8" t="e">
        <f t="shared" si="6"/>
        <v>#DIV/0!</v>
      </c>
      <c r="C36" s="8" t="e">
        <f t="shared" si="7"/>
        <v>#DIV/0!</v>
      </c>
      <c r="D36" s="7" t="e">
        <f ca="1">SUM(INDIRECT(S30,TRUE):INDIRECT(T30,TRUE))*$I$3/$I$6</f>
        <v>#DIV/0!</v>
      </c>
      <c r="Q36" s="8" t="e">
        <f t="shared" si="1"/>
        <v>#DIV/0!</v>
      </c>
      <c r="R36" s="8" t="e">
        <f t="shared" si="0"/>
        <v>#DIV/0!</v>
      </c>
      <c r="S36" t="e">
        <f ca="1">ADDRESS(Q36,COLUMN(INDIRECT('raw data'!$O$1,FALSE)),1,1,"raw data")</f>
        <v>#DIV/0!</v>
      </c>
      <c r="T36" t="e">
        <f ca="1">ADDRESS(R36,COLUMN(INDIRECT('raw data'!$O$1,FALSE)),1,1,"raw data")</f>
        <v>#DIV/0!</v>
      </c>
      <c r="U36" s="5"/>
      <c r="W36" t="e">
        <f t="shared" si="5"/>
        <v>#DIV/0!</v>
      </c>
    </row>
    <row r="37" spans="1:23" ht="12.75">
      <c r="A37" s="5" t="e">
        <f t="shared" si="2"/>
        <v>#DIV/0!</v>
      </c>
      <c r="B37" s="8" t="e">
        <f t="shared" si="6"/>
        <v>#DIV/0!</v>
      </c>
      <c r="C37" s="8" t="e">
        <f t="shared" si="7"/>
        <v>#DIV/0!</v>
      </c>
      <c r="D37" s="7" t="e">
        <f ca="1">SUM(INDIRECT(S31,TRUE):INDIRECT(T31,TRUE))*$I$3/$I$6</f>
        <v>#DIV/0!</v>
      </c>
      <c r="U37" s="5"/>
      <c r="W37" t="e">
        <f t="shared" si="5"/>
        <v>#DIV/0!</v>
      </c>
    </row>
    <row r="38" spans="1:23" ht="12.75">
      <c r="A38" s="5" t="e">
        <f t="shared" si="2"/>
        <v>#DIV/0!</v>
      </c>
      <c r="B38" s="8" t="e">
        <f t="shared" si="6"/>
        <v>#DIV/0!</v>
      </c>
      <c r="C38" s="8" t="e">
        <f t="shared" si="7"/>
        <v>#DIV/0!</v>
      </c>
      <c r="D38" s="7" t="e">
        <f ca="1">SUM(INDIRECT(S32,TRUE):INDIRECT(T32,TRUE))*$I$3/$I$6</f>
        <v>#DIV/0!</v>
      </c>
      <c r="U38" s="5"/>
      <c r="W38" t="e">
        <f t="shared" si="5"/>
        <v>#DIV/0!</v>
      </c>
    </row>
    <row r="39" spans="1:23" ht="12.75">
      <c r="A39" s="5" t="e">
        <f t="shared" si="2"/>
        <v>#DIV/0!</v>
      </c>
      <c r="B39" s="8" t="e">
        <f t="shared" si="6"/>
        <v>#DIV/0!</v>
      </c>
      <c r="C39" s="8" t="e">
        <f t="shared" si="7"/>
        <v>#DIV/0!</v>
      </c>
      <c r="D39" s="7" t="e">
        <f ca="1">SUM(INDIRECT(S33,TRUE):INDIRECT(T33,TRUE))*$I$3/$I$6</f>
        <v>#DIV/0!</v>
      </c>
      <c r="U39" s="5"/>
      <c r="W39" t="e">
        <f t="shared" si="5"/>
        <v>#DIV/0!</v>
      </c>
    </row>
    <row r="40" spans="1:23" ht="12.75">
      <c r="A40" s="5" t="e">
        <f t="shared" si="2"/>
        <v>#DIV/0!</v>
      </c>
      <c r="B40" s="8" t="e">
        <f t="shared" si="6"/>
        <v>#DIV/0!</v>
      </c>
      <c r="C40" s="8" t="e">
        <f t="shared" si="7"/>
        <v>#DIV/0!</v>
      </c>
      <c r="D40" s="7" t="e">
        <f ca="1">SUM(INDIRECT(S34,TRUE):INDIRECT(T34,TRUE))*$I$3/$I$6</f>
        <v>#DIV/0!</v>
      </c>
      <c r="U40" s="5"/>
      <c r="W40" t="e">
        <f t="shared" si="5"/>
        <v>#DIV/0!</v>
      </c>
    </row>
    <row r="41" ht="12.75">
      <c r="U41" s="5"/>
    </row>
    <row r="42" ht="12.75">
      <c r="U42" s="5"/>
    </row>
    <row r="43" ht="12.75">
      <c r="U43" s="5"/>
    </row>
    <row r="44" ht="12.75">
      <c r="U44" s="5"/>
    </row>
    <row r="45" ht="12.75">
      <c r="U45" s="5"/>
    </row>
    <row r="46" ht="12.75">
      <c r="U46" s="5"/>
    </row>
    <row r="47" ht="12.75">
      <c r="U47" s="5"/>
    </row>
    <row r="48" ht="12.75">
      <c r="U48" s="5"/>
    </row>
    <row r="49" ht="12.75">
      <c r="U49" s="5"/>
    </row>
    <row r="50" ht="12.75">
      <c r="U50" s="5"/>
    </row>
    <row r="51" ht="12.75">
      <c r="U51" s="5"/>
    </row>
    <row r="52" ht="12.75">
      <c r="U52" s="5"/>
    </row>
    <row r="53" ht="12.75">
      <c r="U53" s="5"/>
    </row>
    <row r="54" ht="12.75">
      <c r="U54" s="5"/>
    </row>
    <row r="55" ht="12.75">
      <c r="U55" s="5"/>
    </row>
    <row r="56" ht="12.75">
      <c r="U56" s="5"/>
    </row>
    <row r="57" ht="12.75">
      <c r="U57" s="5"/>
    </row>
    <row r="58" ht="12.75">
      <c r="U58" s="5"/>
    </row>
    <row r="59" ht="12.75">
      <c r="U59" s="5"/>
    </row>
    <row r="60" ht="12.75">
      <c r="U60" s="5"/>
    </row>
    <row r="61" ht="12.75">
      <c r="U61" s="5"/>
    </row>
    <row r="62" ht="12.75">
      <c r="U62" s="5"/>
    </row>
    <row r="63" ht="12.75">
      <c r="U63" s="5"/>
    </row>
    <row r="64" ht="12.75">
      <c r="U64" s="5"/>
    </row>
    <row r="65" ht="12.75">
      <c r="U65" s="5"/>
    </row>
    <row r="66" ht="12.75">
      <c r="U66" s="5"/>
    </row>
    <row r="67" ht="12.75">
      <c r="U67" s="5"/>
    </row>
    <row r="68" ht="12.75">
      <c r="U68" s="5"/>
    </row>
    <row r="69" ht="12.75">
      <c r="U69" s="5"/>
    </row>
    <row r="70" ht="12.75">
      <c r="U70" s="5"/>
    </row>
    <row r="71" ht="12.75">
      <c r="U71" s="5"/>
    </row>
    <row r="72" ht="12.75">
      <c r="U72" s="5"/>
    </row>
    <row r="73" ht="12.75">
      <c r="U73" s="5"/>
    </row>
    <row r="74" ht="12.75">
      <c r="U74" s="5"/>
    </row>
    <row r="75" ht="12.75">
      <c r="U75" s="5"/>
    </row>
    <row r="76" ht="12.75">
      <c r="U76" s="5"/>
    </row>
    <row r="77" ht="12.75">
      <c r="U77" s="5"/>
    </row>
    <row r="78" ht="12.75">
      <c r="U78" s="5"/>
    </row>
    <row r="79" ht="12.75">
      <c r="U79" s="5"/>
    </row>
    <row r="80" ht="12.75">
      <c r="U80" s="5"/>
    </row>
    <row r="81" ht="12.75">
      <c r="U81" s="5"/>
    </row>
    <row r="82" ht="12.75">
      <c r="U82" s="5"/>
    </row>
    <row r="83" ht="12.75">
      <c r="U83" s="5"/>
    </row>
    <row r="84" ht="12.75">
      <c r="U84" s="5"/>
    </row>
    <row r="85" ht="12.75">
      <c r="U85" s="5"/>
    </row>
    <row r="86" ht="12.75">
      <c r="U86" s="5"/>
    </row>
    <row r="87" ht="12.75">
      <c r="U87" s="5"/>
    </row>
    <row r="88" ht="12.75">
      <c r="U88" s="5"/>
    </row>
    <row r="89" ht="12.75">
      <c r="U89" s="5"/>
    </row>
    <row r="90" ht="12.75">
      <c r="U90" s="5"/>
    </row>
    <row r="91" ht="12.75">
      <c r="U91" s="5"/>
    </row>
    <row r="92" ht="12.75">
      <c r="U92" s="5"/>
    </row>
    <row r="93" ht="12.75">
      <c r="U93" s="5"/>
    </row>
    <row r="94" ht="12.75">
      <c r="U94" s="5"/>
    </row>
    <row r="95" ht="12.75">
      <c r="U95" s="5"/>
    </row>
    <row r="96" ht="12.75">
      <c r="U96" s="5"/>
    </row>
    <row r="97" ht="12.75">
      <c r="U97" s="5"/>
    </row>
    <row r="98" ht="12.75">
      <c r="U98" s="5"/>
    </row>
    <row r="99" ht="12.75">
      <c r="U99" s="5"/>
    </row>
    <row r="100" ht="12.75">
      <c r="U100" s="5"/>
    </row>
    <row r="101" ht="12.75">
      <c r="U101" s="5"/>
    </row>
    <row r="102" ht="12.75">
      <c r="U102" s="5"/>
    </row>
    <row r="103" ht="12.75">
      <c r="U103" s="5"/>
    </row>
    <row r="104" ht="12.75">
      <c r="U104" s="5"/>
    </row>
    <row r="105" ht="12.75">
      <c r="U105" s="5"/>
    </row>
    <row r="106" ht="12.75">
      <c r="U106" s="5"/>
    </row>
    <row r="107" ht="12.75">
      <c r="U107" s="5"/>
    </row>
    <row r="108" ht="12.75">
      <c r="U108" s="5"/>
    </row>
    <row r="109" ht="12.75">
      <c r="U109" s="5"/>
    </row>
    <row r="110" ht="12.75">
      <c r="U110" s="5"/>
    </row>
    <row r="111" ht="12.75">
      <c r="U111" s="5"/>
    </row>
    <row r="112" ht="12.75">
      <c r="U112" s="5"/>
    </row>
    <row r="113" ht="12.75">
      <c r="U113" s="5"/>
    </row>
    <row r="114" ht="12.75">
      <c r="U114" s="5"/>
    </row>
    <row r="115" ht="12.75">
      <c r="U115" s="5"/>
    </row>
    <row r="116" ht="12.75">
      <c r="U116" s="5"/>
    </row>
    <row r="117" ht="12.75">
      <c r="U117" s="5"/>
    </row>
    <row r="118" ht="12.75">
      <c r="U118" s="5"/>
    </row>
    <row r="119" ht="12.75">
      <c r="U119" s="5"/>
    </row>
    <row r="120" ht="12.75">
      <c r="U120" s="5"/>
    </row>
    <row r="121" ht="12.75">
      <c r="U121" s="5"/>
    </row>
    <row r="122" ht="12.75">
      <c r="U122" s="5"/>
    </row>
    <row r="123" ht="12.75">
      <c r="U123" s="5"/>
    </row>
    <row r="124" ht="12.75">
      <c r="U124" s="5"/>
    </row>
    <row r="125" ht="12.75">
      <c r="U125" s="5"/>
    </row>
    <row r="126" ht="12.75">
      <c r="U126" s="5"/>
    </row>
    <row r="127" ht="12.75">
      <c r="U127" s="5"/>
    </row>
    <row r="128" ht="12.75">
      <c r="U128" s="5"/>
    </row>
    <row r="129" ht="12.75">
      <c r="U129" s="5"/>
    </row>
    <row r="130" ht="12.75">
      <c r="U130" s="5"/>
    </row>
    <row r="131" ht="12.75">
      <c r="U131" s="5"/>
    </row>
    <row r="132" ht="12.75">
      <c r="U132" s="5"/>
    </row>
    <row r="133" ht="12.75">
      <c r="U133" s="5"/>
    </row>
    <row r="134" ht="12.75">
      <c r="U134" s="5"/>
    </row>
    <row r="135" ht="12.75">
      <c r="U135" s="5"/>
    </row>
    <row r="136" ht="12.75">
      <c r="U136" s="5"/>
    </row>
    <row r="137" ht="12.75">
      <c r="U137" s="5"/>
    </row>
    <row r="138" ht="12.75">
      <c r="U138" s="5"/>
    </row>
    <row r="139" ht="12.75">
      <c r="U139" s="5"/>
    </row>
    <row r="140" ht="12.75">
      <c r="U140" s="5"/>
    </row>
    <row r="141" ht="12.75">
      <c r="U141" s="5"/>
    </row>
    <row r="142" ht="12.75">
      <c r="U142" s="5"/>
    </row>
    <row r="143" ht="12.75">
      <c r="U143" s="5"/>
    </row>
    <row r="144" ht="12.75">
      <c r="U144" s="5"/>
    </row>
    <row r="145" ht="12.75">
      <c r="U145" s="5"/>
    </row>
    <row r="146" ht="12.75">
      <c r="U146" s="5"/>
    </row>
    <row r="147" ht="12.75">
      <c r="U147" s="5"/>
    </row>
    <row r="148" ht="12.75">
      <c r="U148" s="5"/>
    </row>
    <row r="149" ht="12.75">
      <c r="U149" s="5"/>
    </row>
    <row r="150" ht="12.75">
      <c r="U150" s="5"/>
    </row>
    <row r="151" ht="12.75">
      <c r="U151" s="5"/>
    </row>
    <row r="152" ht="12.75">
      <c r="U152" s="5"/>
    </row>
    <row r="153" ht="12.75">
      <c r="U153" s="5"/>
    </row>
    <row r="154" ht="12.75">
      <c r="U154" s="5"/>
    </row>
    <row r="155" ht="12.75">
      <c r="U155" s="5"/>
    </row>
    <row r="156" ht="12.75">
      <c r="U156" s="5"/>
    </row>
    <row r="157" ht="12.75">
      <c r="U157" s="5"/>
    </row>
    <row r="158" ht="12.75">
      <c r="U158" s="5"/>
    </row>
    <row r="159" ht="12.75">
      <c r="U159" s="5"/>
    </row>
    <row r="160" ht="12.75">
      <c r="U160" s="5"/>
    </row>
    <row r="161" ht="12.75">
      <c r="U161" s="5"/>
    </row>
    <row r="162" ht="12.75">
      <c r="U162" s="5"/>
    </row>
    <row r="163" ht="12.75">
      <c r="U163" s="5"/>
    </row>
    <row r="164" ht="12.75">
      <c r="U164" s="5"/>
    </row>
    <row r="165" ht="12.75">
      <c r="U165" s="5"/>
    </row>
    <row r="166" ht="12.75">
      <c r="U166" s="5"/>
    </row>
    <row r="167" ht="12.75">
      <c r="U167" s="5"/>
    </row>
    <row r="168" ht="12.75">
      <c r="U168" s="5"/>
    </row>
    <row r="169" ht="12.75">
      <c r="U169" s="5"/>
    </row>
    <row r="170" ht="12.75">
      <c r="U170" s="5"/>
    </row>
    <row r="171" ht="12.75">
      <c r="U171" s="5"/>
    </row>
    <row r="172" ht="12.75">
      <c r="U172" s="5"/>
    </row>
    <row r="173" ht="12.75">
      <c r="U173" s="5"/>
    </row>
    <row r="174" ht="12.75">
      <c r="U174" s="5"/>
    </row>
    <row r="175" ht="12.75">
      <c r="U175" s="5"/>
    </row>
    <row r="176" ht="12.75">
      <c r="U176" s="5"/>
    </row>
    <row r="177" ht="12.75">
      <c r="U177" s="5"/>
    </row>
    <row r="178" ht="12.75">
      <c r="U178" s="5"/>
    </row>
    <row r="179" ht="12.75">
      <c r="U179" s="5"/>
    </row>
    <row r="180" ht="12.75">
      <c r="U180" s="5"/>
    </row>
    <row r="181" ht="12.75">
      <c r="U181" s="5"/>
    </row>
    <row r="182" ht="12.75">
      <c r="U182" s="5"/>
    </row>
    <row r="183" ht="12.75">
      <c r="U183" s="5"/>
    </row>
    <row r="184" ht="12.75">
      <c r="U184" s="5"/>
    </row>
    <row r="185" ht="12.75">
      <c r="U185" s="5"/>
    </row>
    <row r="186" ht="12.75">
      <c r="U186" s="5"/>
    </row>
    <row r="187" ht="12.75">
      <c r="U187" s="5"/>
    </row>
    <row r="188" ht="12.75">
      <c r="U188" s="5"/>
    </row>
    <row r="189" ht="12.75">
      <c r="U189" s="5"/>
    </row>
    <row r="190" ht="12.75">
      <c r="U190" s="5"/>
    </row>
    <row r="191" ht="12.75">
      <c r="U191" s="5"/>
    </row>
    <row r="192" ht="12.75">
      <c r="U192" s="5"/>
    </row>
    <row r="193" ht="12.75">
      <c r="U193" s="5"/>
    </row>
    <row r="194" ht="12.75">
      <c r="U194" s="5"/>
    </row>
    <row r="195" ht="12.75">
      <c r="U195" s="5"/>
    </row>
    <row r="196" ht="12.75">
      <c r="U196" s="5"/>
    </row>
    <row r="197" ht="12.75">
      <c r="U197" s="5"/>
    </row>
    <row r="198" ht="12.75">
      <c r="U198" s="5"/>
    </row>
    <row r="199" ht="12.75">
      <c r="U199" s="5"/>
    </row>
    <row r="200" ht="12.75">
      <c r="U200" s="5"/>
    </row>
    <row r="201" ht="12.75">
      <c r="U201" s="5"/>
    </row>
    <row r="202" ht="12.75">
      <c r="U202" s="5"/>
    </row>
    <row r="203" ht="12.75">
      <c r="U203" s="5"/>
    </row>
    <row r="204" ht="12.75">
      <c r="U204" s="5"/>
    </row>
    <row r="205" ht="12.75">
      <c r="U205" s="5"/>
    </row>
    <row r="206" ht="12.75">
      <c r="U206" s="5"/>
    </row>
    <row r="207" ht="12.75">
      <c r="U207" s="5"/>
    </row>
    <row r="208" ht="12.75">
      <c r="U208" s="5"/>
    </row>
    <row r="209" ht="12.75">
      <c r="U209" s="5"/>
    </row>
    <row r="210" ht="12.75">
      <c r="U210" s="5"/>
    </row>
    <row r="211" ht="12.75">
      <c r="U211" s="5"/>
    </row>
    <row r="212" ht="12.75">
      <c r="U212" s="5"/>
    </row>
    <row r="213" ht="12.75">
      <c r="U213" s="5"/>
    </row>
    <row r="214" ht="12.75">
      <c r="U214" s="5"/>
    </row>
    <row r="215" ht="12.75">
      <c r="U215" s="5"/>
    </row>
    <row r="216" ht="12.75">
      <c r="U216" s="5"/>
    </row>
    <row r="217" ht="12.75">
      <c r="U217" s="5"/>
    </row>
    <row r="218" ht="12.75">
      <c r="U218" s="5"/>
    </row>
    <row r="219" ht="12.75">
      <c r="U219" s="5"/>
    </row>
    <row r="220" ht="12.75">
      <c r="U220" s="5"/>
    </row>
    <row r="221" ht="12.75">
      <c r="U221" s="5"/>
    </row>
    <row r="222" ht="12.75">
      <c r="U222" s="5"/>
    </row>
    <row r="223" ht="12.75">
      <c r="U223" s="5"/>
    </row>
    <row r="224" ht="12.75">
      <c r="U224" s="5"/>
    </row>
    <row r="225" ht="12.75">
      <c r="U225" s="5"/>
    </row>
    <row r="226" ht="12.75">
      <c r="U226" s="5"/>
    </row>
    <row r="227" ht="12.75">
      <c r="U227" s="5"/>
    </row>
    <row r="228" ht="12.75">
      <c r="U228" s="5"/>
    </row>
    <row r="229" ht="12.75">
      <c r="U229" s="5"/>
    </row>
    <row r="230" ht="12.75">
      <c r="U230" s="5"/>
    </row>
    <row r="231" ht="12.75">
      <c r="U231" s="5"/>
    </row>
    <row r="232" ht="12.75">
      <c r="U232" s="5"/>
    </row>
    <row r="233" ht="12.75">
      <c r="U233" s="5"/>
    </row>
    <row r="234" ht="12.75">
      <c r="U234" s="5"/>
    </row>
    <row r="235" ht="12.75">
      <c r="U235" s="5"/>
    </row>
    <row r="236" ht="12.75">
      <c r="U236" s="5"/>
    </row>
    <row r="237" ht="12.75">
      <c r="U237" s="5"/>
    </row>
    <row r="238" ht="12.75">
      <c r="U238" s="5"/>
    </row>
    <row r="239" ht="12.75">
      <c r="U239" s="5"/>
    </row>
    <row r="240" ht="12.75">
      <c r="U240" s="5"/>
    </row>
    <row r="241" ht="12.75">
      <c r="U241" s="5"/>
    </row>
    <row r="242" ht="12.75">
      <c r="U242" s="5"/>
    </row>
    <row r="243" ht="12.75">
      <c r="U243" s="5"/>
    </row>
    <row r="244" ht="12.75">
      <c r="U244" s="5"/>
    </row>
    <row r="245" ht="12.75">
      <c r="U245" s="5"/>
    </row>
    <row r="246" ht="12.75">
      <c r="U246" s="5"/>
    </row>
    <row r="247" ht="12.75">
      <c r="U247" s="5"/>
    </row>
    <row r="248" ht="12.75">
      <c r="U248" s="5"/>
    </row>
    <row r="249" ht="12.75">
      <c r="U249" s="5"/>
    </row>
    <row r="250" ht="12.75">
      <c r="U250" s="5"/>
    </row>
    <row r="251" ht="12.75">
      <c r="U251" s="5"/>
    </row>
    <row r="252" ht="12.75">
      <c r="U252" s="5"/>
    </row>
    <row r="253" ht="12.75">
      <c r="U253" s="5"/>
    </row>
    <row r="254" ht="12.75">
      <c r="U254" s="5"/>
    </row>
    <row r="255" ht="12.75">
      <c r="U255" s="5"/>
    </row>
    <row r="256" ht="12.75">
      <c r="U256" s="5"/>
    </row>
    <row r="257" ht="12.75">
      <c r="U257" s="5"/>
    </row>
    <row r="258" ht="12.75">
      <c r="U258" s="5"/>
    </row>
    <row r="259" ht="12.75">
      <c r="U259" s="5"/>
    </row>
    <row r="260" ht="12.75">
      <c r="U260" s="5"/>
    </row>
    <row r="261" ht="12.75">
      <c r="U261" s="5"/>
    </row>
    <row r="262" ht="12.75">
      <c r="U262" s="5"/>
    </row>
    <row r="263" ht="12.75">
      <c r="U263" s="5"/>
    </row>
    <row r="264" ht="12.75">
      <c r="U264" s="5"/>
    </row>
    <row r="265" ht="12.75">
      <c r="U265" s="5"/>
    </row>
    <row r="266" ht="12.75">
      <c r="U266" s="5"/>
    </row>
    <row r="267" ht="12.75">
      <c r="U267" s="5"/>
    </row>
    <row r="268" ht="12.75">
      <c r="U268" s="5"/>
    </row>
    <row r="269" ht="12.75">
      <c r="U269" s="5"/>
    </row>
    <row r="270" ht="12.75">
      <c r="U270" s="5"/>
    </row>
    <row r="271" ht="12.75">
      <c r="U271" s="5"/>
    </row>
    <row r="272" ht="12.75">
      <c r="U272" s="5"/>
    </row>
    <row r="273" ht="12.75">
      <c r="U273" s="5"/>
    </row>
    <row r="274" ht="12.75">
      <c r="U274" s="5"/>
    </row>
    <row r="275" ht="12.75">
      <c r="U275" s="5"/>
    </row>
    <row r="276" ht="12.75">
      <c r="U276" s="5"/>
    </row>
    <row r="277" ht="12.75">
      <c r="U277" s="5"/>
    </row>
    <row r="278" ht="12.75">
      <c r="U278" s="5"/>
    </row>
    <row r="279" ht="12.75">
      <c r="U279" s="5"/>
    </row>
    <row r="280" ht="12.75">
      <c r="U280" s="5"/>
    </row>
    <row r="281" ht="12.75">
      <c r="U281" s="5"/>
    </row>
    <row r="282" ht="12.75">
      <c r="U282" s="5"/>
    </row>
    <row r="283" ht="12.75">
      <c r="U283" s="5"/>
    </row>
    <row r="284" ht="12.75">
      <c r="U284" s="5"/>
    </row>
    <row r="285" ht="12.75">
      <c r="U285" s="5"/>
    </row>
    <row r="286" ht="12.75">
      <c r="U286" s="5"/>
    </row>
    <row r="287" ht="12.75">
      <c r="U287" s="5"/>
    </row>
    <row r="288" ht="12.75">
      <c r="U288" s="5"/>
    </row>
    <row r="289" ht="12.75">
      <c r="U289" s="5"/>
    </row>
    <row r="290" ht="12.75">
      <c r="U290" s="5"/>
    </row>
    <row r="291" ht="12.75">
      <c r="U291" s="5"/>
    </row>
    <row r="292" ht="12.75">
      <c r="U292" s="5"/>
    </row>
    <row r="293" ht="12.75">
      <c r="U293" s="5"/>
    </row>
    <row r="294" ht="12.75">
      <c r="U294" s="5"/>
    </row>
    <row r="295" ht="12.75">
      <c r="U295" s="5"/>
    </row>
    <row r="296" ht="12.75">
      <c r="U296" s="5"/>
    </row>
    <row r="297" ht="12.75">
      <c r="U297" s="5"/>
    </row>
    <row r="298" ht="12.75">
      <c r="U298" s="5"/>
    </row>
    <row r="299" ht="12.75">
      <c r="U299" s="5"/>
    </row>
    <row r="300" ht="12.75">
      <c r="U300" s="5"/>
    </row>
    <row r="301" ht="12.75">
      <c r="U301" s="5"/>
    </row>
    <row r="302" ht="12.75">
      <c r="U302" s="5"/>
    </row>
    <row r="303" ht="12.75">
      <c r="U303" s="5"/>
    </row>
    <row r="304" ht="12.75">
      <c r="U304" s="5"/>
    </row>
    <row r="305" ht="12.75">
      <c r="U305" s="5"/>
    </row>
    <row r="306" ht="12.75">
      <c r="U306" s="5"/>
    </row>
    <row r="307" ht="12.75">
      <c r="U307" s="5"/>
    </row>
    <row r="308" ht="12.75">
      <c r="U308" s="5"/>
    </row>
    <row r="309" ht="12.75">
      <c r="U309" s="5"/>
    </row>
    <row r="310" ht="12.75">
      <c r="U310" s="5"/>
    </row>
    <row r="311" ht="12.75">
      <c r="U311" s="5"/>
    </row>
    <row r="312" ht="12.75">
      <c r="U312" s="5"/>
    </row>
    <row r="313" ht="12.75">
      <c r="U313" s="5"/>
    </row>
    <row r="314" ht="12.75">
      <c r="U314" s="5"/>
    </row>
    <row r="315" ht="12.75">
      <c r="U315" s="5"/>
    </row>
    <row r="316" ht="12.75">
      <c r="U316" s="5"/>
    </row>
    <row r="317" ht="12.75">
      <c r="U317" s="5"/>
    </row>
    <row r="318" ht="12.75">
      <c r="U318" s="5"/>
    </row>
    <row r="319" ht="12.75">
      <c r="U319" s="5"/>
    </row>
    <row r="320" ht="12.75">
      <c r="U320" s="5"/>
    </row>
    <row r="321" ht="12.75">
      <c r="U321" s="5"/>
    </row>
    <row r="322" ht="12.75">
      <c r="U322" s="5"/>
    </row>
    <row r="323" ht="12.75">
      <c r="U323" s="5"/>
    </row>
    <row r="324" ht="12.75">
      <c r="U324" s="5"/>
    </row>
    <row r="325" ht="12.75">
      <c r="U325" s="5"/>
    </row>
    <row r="326" ht="12.75">
      <c r="U326" s="5"/>
    </row>
    <row r="327" ht="12.75">
      <c r="U327" s="5"/>
    </row>
    <row r="328" ht="12.75">
      <c r="U328" s="5"/>
    </row>
    <row r="329" ht="12.75">
      <c r="U329" s="5"/>
    </row>
    <row r="330" ht="12.75">
      <c r="U330" s="5"/>
    </row>
    <row r="331" ht="12.75">
      <c r="U331" s="5"/>
    </row>
    <row r="332" ht="12.75">
      <c r="U332" s="5"/>
    </row>
    <row r="333" ht="12.75">
      <c r="U333" s="5"/>
    </row>
    <row r="334" ht="12.75">
      <c r="U334" s="5"/>
    </row>
    <row r="335" ht="12.75">
      <c r="U335" s="5"/>
    </row>
    <row r="336" ht="12.75">
      <c r="U336" s="5"/>
    </row>
    <row r="337" ht="12.75">
      <c r="U337" s="5"/>
    </row>
    <row r="338" ht="12.75">
      <c r="U338" s="5"/>
    </row>
    <row r="339" ht="12.75">
      <c r="U339" s="5"/>
    </row>
    <row r="340" ht="12.75">
      <c r="U340" s="5"/>
    </row>
    <row r="341" ht="12.75">
      <c r="U341" s="5"/>
    </row>
    <row r="342" ht="12.75">
      <c r="U342" s="5"/>
    </row>
    <row r="343" ht="12.75">
      <c r="U343" s="5"/>
    </row>
    <row r="344" ht="12.75">
      <c r="U344" s="5"/>
    </row>
    <row r="345" ht="12.75">
      <c r="U345" s="5"/>
    </row>
    <row r="346" ht="12.75">
      <c r="U346" s="5"/>
    </row>
    <row r="347" ht="12.75">
      <c r="U347" s="5"/>
    </row>
    <row r="348" ht="12.75">
      <c r="U348" s="5"/>
    </row>
    <row r="349" ht="12.75">
      <c r="U349" s="5"/>
    </row>
    <row r="350" ht="12.75">
      <c r="U350" s="5"/>
    </row>
    <row r="351" ht="12.75">
      <c r="U351" s="5"/>
    </row>
    <row r="352" ht="12.75">
      <c r="U352" s="5"/>
    </row>
    <row r="353" ht="12.75">
      <c r="U353" s="5"/>
    </row>
    <row r="354" ht="12.75">
      <c r="U354" s="5"/>
    </row>
    <row r="355" ht="12.75">
      <c r="U355" s="5"/>
    </row>
    <row r="356" ht="12.75">
      <c r="U356" s="5"/>
    </row>
    <row r="357" ht="12.75">
      <c r="U357" s="5"/>
    </row>
    <row r="358" ht="12.75">
      <c r="U358" s="5"/>
    </row>
    <row r="359" ht="12.75">
      <c r="U359" s="5"/>
    </row>
    <row r="360" ht="12.75">
      <c r="U360" s="5"/>
    </row>
    <row r="361" ht="12.75">
      <c r="U361" s="5"/>
    </row>
    <row r="362" ht="12.75">
      <c r="U362" s="5"/>
    </row>
    <row r="363" ht="12.75">
      <c r="U363" s="5"/>
    </row>
    <row r="364" ht="12.75">
      <c r="U364" s="5"/>
    </row>
    <row r="365" ht="12.75">
      <c r="U365" s="5"/>
    </row>
    <row r="366" ht="12.75">
      <c r="U366" s="5"/>
    </row>
    <row r="367" ht="12.75">
      <c r="U367" s="5"/>
    </row>
    <row r="368" ht="12.75">
      <c r="U368" s="5"/>
    </row>
    <row r="369" ht="12.75">
      <c r="U369" s="5"/>
    </row>
    <row r="370" ht="12.75">
      <c r="U370" s="5"/>
    </row>
    <row r="371" ht="12.75">
      <c r="U371" s="5"/>
    </row>
    <row r="372" ht="12.75">
      <c r="U372" s="5"/>
    </row>
    <row r="373" ht="12.75">
      <c r="U373" s="5"/>
    </row>
    <row r="374" ht="12.75">
      <c r="U374" s="5"/>
    </row>
    <row r="375" ht="12.75">
      <c r="U375" s="5"/>
    </row>
    <row r="376" ht="12.75">
      <c r="U376" s="5"/>
    </row>
    <row r="377" ht="12.75">
      <c r="U377" s="5"/>
    </row>
    <row r="378" ht="12.75">
      <c r="U378" s="5"/>
    </row>
    <row r="379" ht="12.75">
      <c r="U379" s="5"/>
    </row>
    <row r="380" ht="12.75">
      <c r="U380" s="5"/>
    </row>
    <row r="381" ht="12.75">
      <c r="U381" s="5"/>
    </row>
    <row r="382" ht="12.75">
      <c r="U382" s="5"/>
    </row>
    <row r="383" ht="12.75">
      <c r="U383" s="5"/>
    </row>
    <row r="384" ht="12.75">
      <c r="U384" s="5"/>
    </row>
    <row r="385" ht="12.75">
      <c r="U385" s="5"/>
    </row>
    <row r="386" ht="12.75">
      <c r="U386" s="5"/>
    </row>
    <row r="387" ht="12.75">
      <c r="U387" s="5"/>
    </row>
    <row r="388" ht="12.75">
      <c r="U388" s="5"/>
    </row>
    <row r="389" ht="12.75">
      <c r="U389" s="5"/>
    </row>
    <row r="390" ht="12.75">
      <c r="U390" s="5"/>
    </row>
    <row r="391" ht="12.75">
      <c r="U391" s="5"/>
    </row>
    <row r="392" ht="12.75">
      <c r="U392" s="5"/>
    </row>
    <row r="393" ht="12.75">
      <c r="U393" s="5"/>
    </row>
    <row r="394" ht="12.75">
      <c r="U394" s="5"/>
    </row>
    <row r="395" ht="12.75">
      <c r="U395" s="5"/>
    </row>
    <row r="396" ht="12.75">
      <c r="U396" s="5"/>
    </row>
    <row r="397" ht="12.75">
      <c r="U397" s="5"/>
    </row>
    <row r="398" ht="12.75">
      <c r="U398" s="5"/>
    </row>
    <row r="399" ht="12.75">
      <c r="U399" s="5"/>
    </row>
    <row r="400" ht="12.75">
      <c r="U400" s="5"/>
    </row>
    <row r="401" ht="12.75">
      <c r="U401" s="5"/>
    </row>
    <row r="402" ht="12.75">
      <c r="U402" s="5"/>
    </row>
    <row r="403" ht="12.75">
      <c r="U403" s="5"/>
    </row>
    <row r="404" ht="12.75">
      <c r="U404" s="5"/>
    </row>
    <row r="405" ht="12.75">
      <c r="U405" s="5"/>
    </row>
    <row r="406" ht="12.75">
      <c r="U406" s="5"/>
    </row>
    <row r="407" ht="12.75">
      <c r="U407" s="5"/>
    </row>
    <row r="408" ht="12.75">
      <c r="U408" s="5"/>
    </row>
    <row r="409" ht="12.75">
      <c r="U409" s="5"/>
    </row>
    <row r="410" ht="12.75">
      <c r="U410" s="5"/>
    </row>
    <row r="411" ht="12.75">
      <c r="U411" s="5"/>
    </row>
    <row r="412" ht="12.75">
      <c r="U412" s="5"/>
    </row>
    <row r="413" ht="12.75">
      <c r="U413" s="5"/>
    </row>
    <row r="414" ht="12.75">
      <c r="U414" s="5"/>
    </row>
    <row r="415" ht="12.75">
      <c r="U415" s="5"/>
    </row>
    <row r="416" ht="12.75">
      <c r="U416" s="5"/>
    </row>
    <row r="417" ht="12.75">
      <c r="U417" s="5"/>
    </row>
    <row r="418" ht="12.75">
      <c r="U418" s="5"/>
    </row>
    <row r="419" ht="12.75">
      <c r="U419" s="5"/>
    </row>
    <row r="420" ht="12.75">
      <c r="U420" s="5"/>
    </row>
    <row r="421" ht="12.75">
      <c r="U421" s="5"/>
    </row>
    <row r="422" ht="12.75">
      <c r="U422" s="5"/>
    </row>
    <row r="423" ht="12.75">
      <c r="U423" s="5"/>
    </row>
    <row r="424" ht="12.75">
      <c r="U424" s="5"/>
    </row>
    <row r="425" ht="12.75">
      <c r="U425" s="5"/>
    </row>
    <row r="426" ht="12.75">
      <c r="U426" s="5"/>
    </row>
    <row r="427" ht="12.75">
      <c r="U427" s="5"/>
    </row>
    <row r="428" ht="12.75">
      <c r="U428" s="5"/>
    </row>
    <row r="429" ht="12.75">
      <c r="U429" s="5"/>
    </row>
    <row r="430" ht="12.75">
      <c r="U430" s="5"/>
    </row>
    <row r="431" ht="12.75">
      <c r="U431" s="5"/>
    </row>
    <row r="432" ht="12.75">
      <c r="U432" s="5"/>
    </row>
    <row r="433" ht="12.75">
      <c r="U433" s="5"/>
    </row>
    <row r="434" ht="12.75">
      <c r="U434" s="5"/>
    </row>
    <row r="435" ht="12.75">
      <c r="U435" s="5"/>
    </row>
    <row r="436" ht="12.75">
      <c r="U436" s="5"/>
    </row>
    <row r="437" ht="12.75">
      <c r="U437" s="5"/>
    </row>
    <row r="438" ht="12.75">
      <c r="U438" s="5"/>
    </row>
    <row r="439" ht="12.75">
      <c r="U439" s="5"/>
    </row>
    <row r="440" ht="12.75">
      <c r="U440" s="5"/>
    </row>
    <row r="441" ht="12.75">
      <c r="U441" s="5"/>
    </row>
    <row r="442" ht="12.75">
      <c r="U442" s="5"/>
    </row>
    <row r="443" ht="12.75">
      <c r="U443" s="5"/>
    </row>
    <row r="444" ht="12.75">
      <c r="U444" s="5"/>
    </row>
    <row r="445" ht="12.75">
      <c r="U445" s="5"/>
    </row>
    <row r="446" ht="12.75">
      <c r="U446" s="5"/>
    </row>
    <row r="447" ht="12.75">
      <c r="U447" s="5"/>
    </row>
    <row r="448" ht="12.75">
      <c r="U448" s="5"/>
    </row>
    <row r="449" ht="12.75">
      <c r="U449" s="5"/>
    </row>
    <row r="450" ht="12.75">
      <c r="U450" s="5"/>
    </row>
    <row r="451" ht="12.75">
      <c r="U451" s="5"/>
    </row>
    <row r="452" ht="12.75">
      <c r="U452" s="5"/>
    </row>
    <row r="453" ht="12.75">
      <c r="U453" s="5"/>
    </row>
    <row r="454" ht="12.75">
      <c r="U454" s="5"/>
    </row>
    <row r="455" ht="12.75">
      <c r="U455" s="5"/>
    </row>
    <row r="456" ht="12.75">
      <c r="U456" s="5"/>
    </row>
    <row r="457" ht="12.75">
      <c r="U457" s="5"/>
    </row>
    <row r="458" ht="12.75">
      <c r="U458" s="5"/>
    </row>
    <row r="459" ht="12.75">
      <c r="U459" s="5"/>
    </row>
    <row r="460" ht="12.75">
      <c r="U460" s="5"/>
    </row>
    <row r="461" ht="12.75">
      <c r="U461" s="5"/>
    </row>
    <row r="462" ht="12.75">
      <c r="U462" s="5"/>
    </row>
    <row r="463" ht="12.75">
      <c r="U463" s="5"/>
    </row>
    <row r="464" ht="12.75">
      <c r="U464" s="5"/>
    </row>
    <row r="465" ht="12.75">
      <c r="U465" s="5"/>
    </row>
    <row r="466" ht="12.75">
      <c r="U466" s="5"/>
    </row>
    <row r="467" ht="12.75">
      <c r="U467" s="5"/>
    </row>
    <row r="468" ht="12.75">
      <c r="U468" s="5"/>
    </row>
    <row r="469" ht="12.75">
      <c r="U469" s="5"/>
    </row>
    <row r="470" ht="12.75">
      <c r="U470" s="5"/>
    </row>
    <row r="471" ht="12.75">
      <c r="U471" s="5"/>
    </row>
    <row r="472" ht="12.75">
      <c r="U472" s="5"/>
    </row>
    <row r="473" ht="12.75">
      <c r="U473" s="5"/>
    </row>
    <row r="474" ht="12.75">
      <c r="U474" s="5"/>
    </row>
    <row r="475" ht="12.75">
      <c r="U475" s="5"/>
    </row>
    <row r="476" ht="12.75">
      <c r="U476" s="5"/>
    </row>
    <row r="477" ht="12.75">
      <c r="U477" s="5"/>
    </row>
    <row r="478" ht="12.75">
      <c r="U478" s="5"/>
    </row>
    <row r="479" ht="12.75">
      <c r="U479" s="5"/>
    </row>
    <row r="480" ht="12.75">
      <c r="U480" s="5"/>
    </row>
    <row r="481" ht="12.75">
      <c r="U481" s="5"/>
    </row>
    <row r="482" ht="12.75">
      <c r="U482" s="5"/>
    </row>
    <row r="483" ht="12.75">
      <c r="U483" s="5"/>
    </row>
    <row r="484" ht="12.75">
      <c r="U484" s="5"/>
    </row>
    <row r="485" ht="12.75">
      <c r="U485" s="5"/>
    </row>
    <row r="486" ht="12.75">
      <c r="U486" s="5"/>
    </row>
    <row r="487" ht="12.75">
      <c r="U487" s="5"/>
    </row>
    <row r="488" ht="12.75">
      <c r="U488" s="5"/>
    </row>
    <row r="489" ht="12.75">
      <c r="U489" s="5"/>
    </row>
    <row r="490" ht="12.75">
      <c r="U490" s="5"/>
    </row>
    <row r="491" ht="12.75">
      <c r="U491" s="5"/>
    </row>
    <row r="492" ht="12.75">
      <c r="U492" s="5"/>
    </row>
    <row r="493" ht="12.75">
      <c r="U493" s="5"/>
    </row>
    <row r="494" ht="12.75">
      <c r="U494" s="5"/>
    </row>
    <row r="495" ht="12.75">
      <c r="U495" s="5"/>
    </row>
    <row r="496" ht="12.75">
      <c r="U496" s="5"/>
    </row>
    <row r="497" ht="12.75">
      <c r="U497" s="5"/>
    </row>
    <row r="498" ht="12.75">
      <c r="U498" s="5"/>
    </row>
    <row r="499" ht="12.75">
      <c r="U499" s="5"/>
    </row>
    <row r="500" ht="12.75">
      <c r="U500" s="5"/>
    </row>
    <row r="501" ht="12.75">
      <c r="U501" s="5"/>
    </row>
    <row r="502" ht="12.75">
      <c r="U502" s="5"/>
    </row>
    <row r="503" ht="12.75">
      <c r="U503" s="5"/>
    </row>
    <row r="504" ht="12.75">
      <c r="U504" s="5"/>
    </row>
    <row r="505" ht="12.75">
      <c r="U505" s="5"/>
    </row>
    <row r="506" ht="12.75">
      <c r="U506" s="5"/>
    </row>
    <row r="507" ht="12.75">
      <c r="U507" s="5"/>
    </row>
    <row r="508" ht="12.75">
      <c r="U508" s="5"/>
    </row>
    <row r="509" ht="12.75">
      <c r="U509" s="5"/>
    </row>
    <row r="510" ht="12.75">
      <c r="U510" s="5"/>
    </row>
    <row r="511" ht="12.75">
      <c r="U511" s="5"/>
    </row>
    <row r="512" ht="12.75">
      <c r="U512" s="5"/>
    </row>
    <row r="513" ht="12.75">
      <c r="U513" s="5"/>
    </row>
    <row r="514" ht="12.75">
      <c r="U514" s="5"/>
    </row>
    <row r="515" ht="12.75">
      <c r="U515" s="5"/>
    </row>
    <row r="516" ht="12.75">
      <c r="U516" s="5"/>
    </row>
    <row r="517" ht="12.75">
      <c r="U517" s="5"/>
    </row>
    <row r="518" ht="12.75">
      <c r="U518" s="5"/>
    </row>
    <row r="519" ht="12.75">
      <c r="U519" s="5"/>
    </row>
    <row r="520" ht="12.75">
      <c r="U520" s="5"/>
    </row>
    <row r="521" ht="12.75">
      <c r="U521" s="5"/>
    </row>
    <row r="522" ht="12.75">
      <c r="U522" s="5"/>
    </row>
    <row r="523" ht="12.75">
      <c r="U523" s="5"/>
    </row>
    <row r="524" ht="12.75">
      <c r="U524" s="5"/>
    </row>
    <row r="525" ht="12.75">
      <c r="U525" s="5"/>
    </row>
    <row r="526" ht="12.75">
      <c r="U526" s="5"/>
    </row>
    <row r="527" ht="12.75">
      <c r="U527" s="5"/>
    </row>
    <row r="528" ht="12.75">
      <c r="U528" s="5"/>
    </row>
    <row r="529" ht="12.75">
      <c r="U529" s="5"/>
    </row>
    <row r="530" ht="12.75">
      <c r="U530" s="5"/>
    </row>
    <row r="531" ht="12.75">
      <c r="U531" s="5"/>
    </row>
    <row r="532" ht="12.75">
      <c r="U532" s="5"/>
    </row>
    <row r="533" ht="12.75">
      <c r="U533" s="5"/>
    </row>
    <row r="534" ht="12.75">
      <c r="U534" s="5"/>
    </row>
    <row r="535" ht="12.75">
      <c r="U535" s="5"/>
    </row>
    <row r="536" ht="12.75">
      <c r="U536" s="5"/>
    </row>
    <row r="537" ht="12.75">
      <c r="U537" s="5"/>
    </row>
    <row r="538" ht="12.75">
      <c r="U538" s="5"/>
    </row>
    <row r="539" ht="12.75">
      <c r="U539" s="5"/>
    </row>
    <row r="540" ht="12.75">
      <c r="U540" s="5"/>
    </row>
    <row r="541" ht="12.75">
      <c r="U541" s="5"/>
    </row>
    <row r="542" ht="12.75">
      <c r="U542" s="5"/>
    </row>
    <row r="543" ht="12.75">
      <c r="U543" s="5"/>
    </row>
    <row r="544" ht="12.75">
      <c r="U544" s="5"/>
    </row>
    <row r="545" ht="12.75">
      <c r="U545" s="5"/>
    </row>
    <row r="546" ht="12.75">
      <c r="U546" s="5"/>
    </row>
    <row r="547" ht="12.75">
      <c r="U547" s="5"/>
    </row>
    <row r="548" ht="12.75">
      <c r="U548" s="5"/>
    </row>
    <row r="549" ht="12.75">
      <c r="U549" s="5"/>
    </row>
    <row r="550" ht="12.75">
      <c r="U550" s="5"/>
    </row>
    <row r="551" ht="12.75">
      <c r="U551" s="5"/>
    </row>
    <row r="552" ht="12.75">
      <c r="U552" s="5"/>
    </row>
    <row r="553" ht="12.75">
      <c r="U553" s="5"/>
    </row>
    <row r="554" ht="12.75">
      <c r="U554" s="5"/>
    </row>
    <row r="555" ht="12.75">
      <c r="U555" s="5"/>
    </row>
    <row r="556" ht="12.75">
      <c r="U556" s="5"/>
    </row>
    <row r="557" ht="12.75">
      <c r="U557" s="5"/>
    </row>
    <row r="558" ht="12.75">
      <c r="U558" s="5"/>
    </row>
    <row r="559" ht="12.75">
      <c r="U559" s="5"/>
    </row>
    <row r="560" ht="12.75">
      <c r="U560" s="5"/>
    </row>
    <row r="561" ht="12.75">
      <c r="U561" s="5"/>
    </row>
    <row r="562" ht="12.75">
      <c r="U562" s="5"/>
    </row>
    <row r="563" ht="12.75">
      <c r="U563" s="5"/>
    </row>
    <row r="564" ht="12.75">
      <c r="U564" s="5"/>
    </row>
    <row r="565" ht="12.75">
      <c r="U565" s="5"/>
    </row>
    <row r="566" ht="12.75">
      <c r="U566" s="5"/>
    </row>
    <row r="567" ht="12.75">
      <c r="U567" s="5"/>
    </row>
    <row r="568" ht="12.75">
      <c r="U568" s="5"/>
    </row>
    <row r="569" ht="12.75">
      <c r="U569" s="5"/>
    </row>
    <row r="570" ht="12.75">
      <c r="U570" s="5"/>
    </row>
    <row r="571" ht="12.75">
      <c r="U571" s="5"/>
    </row>
    <row r="572" ht="12.75">
      <c r="U572" s="5"/>
    </row>
    <row r="573" ht="12.75">
      <c r="U573" s="5"/>
    </row>
    <row r="574" ht="12.75">
      <c r="U574" s="5"/>
    </row>
    <row r="575" ht="12.75">
      <c r="U575" s="5"/>
    </row>
    <row r="576" ht="12.75">
      <c r="U576" s="5"/>
    </row>
    <row r="577" ht="12.75">
      <c r="U577" s="5"/>
    </row>
    <row r="578" ht="12.75">
      <c r="U578" s="5"/>
    </row>
    <row r="579" ht="12.75">
      <c r="U579" s="5"/>
    </row>
    <row r="580" ht="12.75">
      <c r="U580" s="5"/>
    </row>
    <row r="581" ht="12.75">
      <c r="U581" s="5"/>
    </row>
    <row r="582" ht="12.75">
      <c r="U582" s="5"/>
    </row>
    <row r="583" ht="12.75">
      <c r="U583" s="5"/>
    </row>
    <row r="584" ht="12.75">
      <c r="U584" s="5"/>
    </row>
    <row r="585" ht="12.75">
      <c r="U585" s="5"/>
    </row>
    <row r="586" ht="12.75">
      <c r="U586" s="5"/>
    </row>
    <row r="587" ht="12.75">
      <c r="U587" s="5"/>
    </row>
    <row r="588" ht="12.75">
      <c r="U588" s="5"/>
    </row>
    <row r="589" ht="12.75">
      <c r="U589" s="5"/>
    </row>
    <row r="590" ht="12.75">
      <c r="U590" s="5"/>
    </row>
    <row r="591" ht="12.75">
      <c r="U591" s="5"/>
    </row>
    <row r="592" ht="12.75">
      <c r="U592" s="5"/>
    </row>
    <row r="593" ht="12.75">
      <c r="U593" s="5"/>
    </row>
    <row r="594" ht="12.75">
      <c r="U594" s="5"/>
    </row>
    <row r="595" ht="12.75">
      <c r="U595" s="5"/>
    </row>
    <row r="596" ht="12.75">
      <c r="U596" s="5"/>
    </row>
    <row r="597" ht="12.75">
      <c r="U597" s="5"/>
    </row>
    <row r="598" ht="12.75">
      <c r="U598" s="5"/>
    </row>
    <row r="599" ht="12.75">
      <c r="U599" s="5"/>
    </row>
    <row r="600" ht="12.75">
      <c r="U600" s="5"/>
    </row>
    <row r="601" ht="12.75">
      <c r="U601" s="5"/>
    </row>
    <row r="602" ht="12.75">
      <c r="U602" s="5"/>
    </row>
    <row r="603" ht="12.75">
      <c r="U603" s="5"/>
    </row>
    <row r="604" ht="12.75">
      <c r="U604" s="5"/>
    </row>
    <row r="605" ht="12.75">
      <c r="U605" s="5"/>
    </row>
    <row r="606" ht="12.75">
      <c r="U606" s="5"/>
    </row>
    <row r="607" ht="12.75">
      <c r="U607" s="5"/>
    </row>
    <row r="608" ht="12.75">
      <c r="U608" s="5"/>
    </row>
    <row r="609" ht="12.75">
      <c r="U609" s="5"/>
    </row>
    <row r="610" ht="12.75">
      <c r="U610" s="5"/>
    </row>
    <row r="611" ht="12.75">
      <c r="U611" s="5"/>
    </row>
    <row r="612" ht="12.75">
      <c r="U612" s="5"/>
    </row>
    <row r="613" ht="12.75">
      <c r="U613" s="5"/>
    </row>
    <row r="614" ht="12.75">
      <c r="U614" s="5"/>
    </row>
    <row r="615" ht="12.75">
      <c r="U615" s="5"/>
    </row>
    <row r="616" ht="12.75">
      <c r="U616" s="5"/>
    </row>
    <row r="617" ht="12.75">
      <c r="U617" s="5"/>
    </row>
    <row r="618" ht="12.75">
      <c r="U618" s="5"/>
    </row>
    <row r="619" ht="12.75">
      <c r="U619" s="5"/>
    </row>
    <row r="620" ht="12.75">
      <c r="U620" s="5"/>
    </row>
    <row r="621" ht="12.75">
      <c r="U621" s="5"/>
    </row>
    <row r="622" ht="12.75">
      <c r="U622" s="5"/>
    </row>
    <row r="623" ht="12.75">
      <c r="U623" s="5"/>
    </row>
    <row r="624" ht="12.75">
      <c r="U624" s="5"/>
    </row>
    <row r="625" ht="12.75">
      <c r="U625" s="5"/>
    </row>
    <row r="626" ht="12.75">
      <c r="U626" s="5"/>
    </row>
    <row r="627" ht="12.75">
      <c r="U627" s="5"/>
    </row>
    <row r="628" ht="12.75">
      <c r="U628" s="5"/>
    </row>
    <row r="629" ht="12.75">
      <c r="U629" s="5"/>
    </row>
    <row r="630" ht="12.75">
      <c r="U630" s="5"/>
    </row>
    <row r="631" ht="12.75">
      <c r="U631" s="5"/>
    </row>
    <row r="632" ht="12.75">
      <c r="U632" s="5"/>
    </row>
    <row r="633" ht="12.75">
      <c r="U633" s="5"/>
    </row>
    <row r="634" ht="12.75">
      <c r="U634" s="5"/>
    </row>
    <row r="635" ht="12.75">
      <c r="U635" s="5"/>
    </row>
    <row r="636" ht="12.75">
      <c r="U636" s="5"/>
    </row>
    <row r="637" ht="12.75">
      <c r="U637" s="5"/>
    </row>
    <row r="638" ht="12.75">
      <c r="U638" s="5"/>
    </row>
    <row r="639" ht="12.75">
      <c r="U639" s="5"/>
    </row>
    <row r="640" ht="12.75">
      <c r="U640" s="5"/>
    </row>
    <row r="641" ht="12.75">
      <c r="U641" s="5"/>
    </row>
    <row r="642" ht="12.75">
      <c r="U642" s="5"/>
    </row>
    <row r="643" ht="12.75">
      <c r="U643" s="5"/>
    </row>
    <row r="644" ht="12.75">
      <c r="U644" s="5"/>
    </row>
    <row r="645" ht="12.75">
      <c r="U645" s="5"/>
    </row>
    <row r="646" ht="12.75">
      <c r="U646" s="5"/>
    </row>
    <row r="647" ht="12.75">
      <c r="U647" s="5"/>
    </row>
    <row r="648" ht="12.75">
      <c r="U648" s="5"/>
    </row>
    <row r="649" ht="12.75">
      <c r="U649" s="5"/>
    </row>
    <row r="650" ht="12.75">
      <c r="U650" s="5"/>
    </row>
    <row r="651" ht="12.75">
      <c r="U651" s="5"/>
    </row>
    <row r="652" ht="12.75">
      <c r="U652" s="5"/>
    </row>
    <row r="653" ht="12.75">
      <c r="U653" s="5"/>
    </row>
    <row r="654" ht="12.75">
      <c r="U654" s="5"/>
    </row>
    <row r="655" ht="12.75">
      <c r="U655" s="5"/>
    </row>
    <row r="656" ht="12.75">
      <c r="U656" s="5"/>
    </row>
    <row r="657" ht="12.75">
      <c r="U657" s="5"/>
    </row>
    <row r="658" ht="12.75">
      <c r="U658" s="5"/>
    </row>
    <row r="659" ht="12.75">
      <c r="U659" s="5"/>
    </row>
    <row r="660" ht="12.75">
      <c r="U660" s="5"/>
    </row>
    <row r="661" ht="12.75">
      <c r="U661" s="5"/>
    </row>
    <row r="662" ht="12.75">
      <c r="U662" s="5"/>
    </row>
    <row r="663" ht="12.75">
      <c r="U663" s="5"/>
    </row>
    <row r="664" ht="12.75">
      <c r="U664" s="5"/>
    </row>
    <row r="665" ht="12.75">
      <c r="U665" s="5"/>
    </row>
    <row r="666" ht="12.75">
      <c r="U666" s="5"/>
    </row>
    <row r="667" ht="12.75">
      <c r="U667" s="5"/>
    </row>
    <row r="668" ht="12.75">
      <c r="U668" s="5"/>
    </row>
    <row r="669" ht="12.75">
      <c r="U669" s="5"/>
    </row>
    <row r="670" ht="12.75">
      <c r="U670" s="5"/>
    </row>
    <row r="671" ht="12.75">
      <c r="U671" s="5"/>
    </row>
    <row r="672" ht="12.75">
      <c r="U672" s="5"/>
    </row>
    <row r="673" ht="12.75">
      <c r="U673" s="5"/>
    </row>
    <row r="674" ht="12.75">
      <c r="U674" s="5"/>
    </row>
    <row r="675" ht="12.75">
      <c r="U675" s="5"/>
    </row>
    <row r="676" ht="12.75">
      <c r="U676" s="5"/>
    </row>
    <row r="677" ht="12.75">
      <c r="U677" s="5"/>
    </row>
    <row r="678" ht="12.75">
      <c r="U678" s="5"/>
    </row>
    <row r="679" ht="12.75">
      <c r="U679" s="5"/>
    </row>
    <row r="680" ht="12.75">
      <c r="U680" s="5"/>
    </row>
    <row r="681" ht="12.75">
      <c r="U681" s="5"/>
    </row>
    <row r="682" ht="12.75">
      <c r="U682" s="5"/>
    </row>
    <row r="683" ht="12.75">
      <c r="U683" s="5"/>
    </row>
    <row r="684" ht="12.75">
      <c r="U684" s="5"/>
    </row>
    <row r="685" ht="12.75">
      <c r="U685" s="5"/>
    </row>
    <row r="686" ht="12.75">
      <c r="U686" s="5"/>
    </row>
    <row r="687" ht="12.75">
      <c r="U687" s="5"/>
    </row>
    <row r="688" ht="12.75">
      <c r="U688" s="5"/>
    </row>
    <row r="689" ht="12.75">
      <c r="U689" s="5"/>
    </row>
    <row r="690" ht="12.75">
      <c r="U690" s="5"/>
    </row>
    <row r="691" ht="12.75">
      <c r="U691" s="5"/>
    </row>
    <row r="692" ht="12.75">
      <c r="U692" s="5"/>
    </row>
    <row r="693" ht="12.75">
      <c r="U693" s="5"/>
    </row>
    <row r="694" ht="12.75">
      <c r="U694" s="5"/>
    </row>
    <row r="695" ht="12.75">
      <c r="U695" s="5"/>
    </row>
    <row r="696" ht="12.75">
      <c r="U696" s="5"/>
    </row>
    <row r="697" ht="12.75">
      <c r="U697" s="5"/>
    </row>
    <row r="698" ht="12.75">
      <c r="U698" s="5"/>
    </row>
    <row r="699" ht="12.75">
      <c r="U699" s="5"/>
    </row>
    <row r="700" ht="12.75">
      <c r="U700" s="5"/>
    </row>
    <row r="701" ht="12.75">
      <c r="U701" s="5"/>
    </row>
    <row r="702" ht="12.75">
      <c r="U702" s="5"/>
    </row>
    <row r="703" ht="12.75">
      <c r="U703" s="5"/>
    </row>
    <row r="704" ht="12.75">
      <c r="U704" s="5"/>
    </row>
    <row r="705" ht="12.75">
      <c r="U705" s="5"/>
    </row>
    <row r="706" ht="12.75">
      <c r="U706" s="5"/>
    </row>
    <row r="707" ht="12.75">
      <c r="U707" s="5"/>
    </row>
    <row r="708" ht="12.75">
      <c r="U708" s="5"/>
    </row>
    <row r="709" ht="12.75">
      <c r="U709" s="5"/>
    </row>
    <row r="710" ht="12.75">
      <c r="U710" s="5"/>
    </row>
    <row r="711" ht="12.75">
      <c r="U711" s="5"/>
    </row>
    <row r="712" ht="12.75">
      <c r="U712" s="5"/>
    </row>
    <row r="713" ht="12.75">
      <c r="U713" s="5"/>
    </row>
    <row r="714" ht="12.75">
      <c r="U714" s="5"/>
    </row>
    <row r="715" ht="12.75">
      <c r="U715" s="5"/>
    </row>
    <row r="716" ht="12.75">
      <c r="U716" s="5"/>
    </row>
    <row r="717" ht="12.75">
      <c r="U717" s="5"/>
    </row>
    <row r="718" ht="12.75">
      <c r="U718" s="5"/>
    </row>
    <row r="719" ht="12.75">
      <c r="U719" s="5"/>
    </row>
    <row r="720" ht="12.75">
      <c r="U720" s="5"/>
    </row>
    <row r="721" ht="12.75">
      <c r="U721" s="5"/>
    </row>
    <row r="722" ht="12.75">
      <c r="U722" s="5"/>
    </row>
    <row r="723" ht="12.75">
      <c r="U723" s="5"/>
    </row>
    <row r="724" ht="12.75">
      <c r="U724" s="5"/>
    </row>
    <row r="725" ht="12.75">
      <c r="U725" s="5"/>
    </row>
    <row r="726" ht="12.75">
      <c r="U726" s="5"/>
    </row>
    <row r="727" ht="12.75">
      <c r="U727" s="5"/>
    </row>
    <row r="728" ht="12.75">
      <c r="U728" s="5"/>
    </row>
    <row r="729" ht="12.75">
      <c r="U729" s="5"/>
    </row>
    <row r="730" ht="12.75">
      <c r="U730" s="5"/>
    </row>
    <row r="731" ht="12.75">
      <c r="U731" s="5"/>
    </row>
    <row r="732" ht="12.75">
      <c r="U732" s="5"/>
    </row>
    <row r="733" ht="12.75">
      <c r="U733" s="5"/>
    </row>
    <row r="734" ht="12.75">
      <c r="U734" s="5"/>
    </row>
    <row r="735" ht="12.75">
      <c r="U735" s="5"/>
    </row>
    <row r="736" ht="12.75">
      <c r="U736" s="5"/>
    </row>
    <row r="737" ht="12.75">
      <c r="U737" s="5"/>
    </row>
    <row r="738" ht="12.75">
      <c r="U738" s="5"/>
    </row>
    <row r="739" ht="12.75">
      <c r="U739" s="5"/>
    </row>
    <row r="740" ht="12.75">
      <c r="U740" s="5"/>
    </row>
    <row r="741" ht="12.75">
      <c r="U741" s="5"/>
    </row>
    <row r="742" ht="12.75">
      <c r="U742" s="5"/>
    </row>
    <row r="743" ht="12.75">
      <c r="U743" s="5"/>
    </row>
    <row r="744" ht="12.75">
      <c r="U744" s="5"/>
    </row>
    <row r="745" ht="12.75">
      <c r="U745" s="5"/>
    </row>
    <row r="746" ht="12.75">
      <c r="U746" s="5"/>
    </row>
    <row r="747" ht="12.75">
      <c r="U747" s="5"/>
    </row>
    <row r="748" ht="12.75">
      <c r="U748" s="5"/>
    </row>
    <row r="749" ht="12.75">
      <c r="U749" s="5"/>
    </row>
    <row r="750" ht="12.75">
      <c r="U750" s="5"/>
    </row>
    <row r="751" ht="12.75">
      <c r="U751" s="5"/>
    </row>
    <row r="752" ht="12.75">
      <c r="U752" s="5"/>
    </row>
    <row r="753" ht="12.75">
      <c r="U753" s="5"/>
    </row>
    <row r="754" ht="12.75">
      <c r="U754" s="5"/>
    </row>
    <row r="755" ht="12.75">
      <c r="U755" s="5"/>
    </row>
    <row r="756" ht="12.75">
      <c r="U756" s="5"/>
    </row>
    <row r="757" ht="12.75">
      <c r="U757" s="5"/>
    </row>
    <row r="758" ht="12.75">
      <c r="U758" s="5"/>
    </row>
    <row r="759" ht="12.75">
      <c r="U759" s="5"/>
    </row>
    <row r="760" ht="12.75">
      <c r="U760" s="5"/>
    </row>
    <row r="761" ht="12.75">
      <c r="U761" s="5"/>
    </row>
    <row r="762" ht="12.75">
      <c r="U762" s="5"/>
    </row>
    <row r="763" ht="12.75">
      <c r="U763" s="5"/>
    </row>
    <row r="764" ht="12.75">
      <c r="U764" s="5"/>
    </row>
    <row r="765" ht="12.75">
      <c r="U765" s="5"/>
    </row>
    <row r="766" ht="12.75">
      <c r="U766" s="5"/>
    </row>
    <row r="767" ht="12.75">
      <c r="U767" s="5"/>
    </row>
    <row r="768" ht="12.75">
      <c r="U768" s="5"/>
    </row>
    <row r="769" ht="12.75">
      <c r="U769" s="5"/>
    </row>
    <row r="770" ht="12.75">
      <c r="U770" s="5"/>
    </row>
    <row r="771" ht="12.75">
      <c r="U771" s="5"/>
    </row>
    <row r="772" ht="12.75">
      <c r="U772" s="5"/>
    </row>
    <row r="773" ht="12.75">
      <c r="U773" s="5"/>
    </row>
    <row r="774" ht="12.75">
      <c r="U774" s="5"/>
    </row>
    <row r="775" ht="12.75">
      <c r="U775" s="5"/>
    </row>
    <row r="776" ht="12.75">
      <c r="U776" s="5"/>
    </row>
    <row r="777" ht="12.75">
      <c r="U777" s="5"/>
    </row>
    <row r="778" ht="12.75">
      <c r="U778" s="5"/>
    </row>
    <row r="779" ht="12.75">
      <c r="U779" s="5"/>
    </row>
    <row r="780" ht="12.75">
      <c r="U780" s="5"/>
    </row>
    <row r="781" ht="12.75">
      <c r="U781" s="5"/>
    </row>
    <row r="782" ht="12.75">
      <c r="U782" s="5"/>
    </row>
    <row r="783" ht="12.75">
      <c r="U783" s="5"/>
    </row>
    <row r="784" ht="12.75">
      <c r="U784" s="5"/>
    </row>
    <row r="785" ht="12.75">
      <c r="U785" s="5"/>
    </row>
    <row r="786" ht="12.75">
      <c r="U786" s="5"/>
    </row>
    <row r="787" ht="12.75">
      <c r="U787" s="5"/>
    </row>
    <row r="788" ht="12.75">
      <c r="U788" s="5"/>
    </row>
    <row r="789" ht="12.75">
      <c r="U789" s="5"/>
    </row>
    <row r="790" ht="12.75">
      <c r="U790" s="5"/>
    </row>
    <row r="791" ht="12.75">
      <c r="U791" s="5"/>
    </row>
    <row r="792" ht="12.75">
      <c r="U792" s="5"/>
    </row>
    <row r="793" ht="12.75">
      <c r="U793" s="5"/>
    </row>
    <row r="794" ht="12.75">
      <c r="U794" s="5"/>
    </row>
    <row r="795" ht="12.75">
      <c r="U795" s="5"/>
    </row>
    <row r="796" ht="12.75">
      <c r="U796" s="5"/>
    </row>
    <row r="797" ht="12.75">
      <c r="U797" s="5"/>
    </row>
    <row r="798" ht="12.75">
      <c r="U798" s="5"/>
    </row>
    <row r="799" ht="12.75">
      <c r="U799" s="5"/>
    </row>
    <row r="800" ht="12.75">
      <c r="U800" s="5"/>
    </row>
    <row r="801" ht="12.75">
      <c r="U801" s="5"/>
    </row>
    <row r="802" ht="12.75">
      <c r="U802" s="5"/>
    </row>
    <row r="803" ht="12.75">
      <c r="U803" s="5"/>
    </row>
    <row r="804" ht="12.75">
      <c r="U804" s="5"/>
    </row>
    <row r="805" ht="12.75">
      <c r="U805" s="5"/>
    </row>
    <row r="806" ht="12.75">
      <c r="U806" s="5"/>
    </row>
    <row r="807" ht="12.75">
      <c r="U807" s="5"/>
    </row>
    <row r="808" ht="12.75">
      <c r="U808" s="5"/>
    </row>
    <row r="809" ht="12.75">
      <c r="U809" s="5"/>
    </row>
    <row r="810" ht="12.75">
      <c r="U810" s="5"/>
    </row>
    <row r="811" ht="12.75">
      <c r="U811" s="5"/>
    </row>
    <row r="812" ht="12.75">
      <c r="U812" s="5"/>
    </row>
    <row r="813" ht="12.75">
      <c r="U813" s="5"/>
    </row>
    <row r="814" ht="12.75">
      <c r="U814" s="5"/>
    </row>
    <row r="815" ht="12.75">
      <c r="U815" s="5"/>
    </row>
    <row r="816" ht="12.75">
      <c r="U816" s="5"/>
    </row>
    <row r="817" ht="12.75">
      <c r="U817" s="5"/>
    </row>
    <row r="818" ht="12.75">
      <c r="U818" s="5"/>
    </row>
    <row r="819" ht="12.75">
      <c r="U819" s="5"/>
    </row>
    <row r="820" ht="12.75">
      <c r="U820" s="5"/>
    </row>
    <row r="821" ht="12.75">
      <c r="U821" s="5"/>
    </row>
    <row r="822" ht="12.75">
      <c r="U822" s="5"/>
    </row>
    <row r="823" ht="12.75">
      <c r="U823" s="5"/>
    </row>
    <row r="824" ht="12.75">
      <c r="U824" s="5"/>
    </row>
    <row r="825" ht="12.75">
      <c r="U825" s="5"/>
    </row>
    <row r="826" ht="12.75">
      <c r="U826" s="5"/>
    </row>
    <row r="827" ht="12.75">
      <c r="U827" s="5"/>
    </row>
    <row r="828" ht="12.75">
      <c r="U828" s="5"/>
    </row>
    <row r="829" ht="12.75">
      <c r="U829" s="5"/>
    </row>
    <row r="830" ht="12.75">
      <c r="U830" s="5"/>
    </row>
    <row r="831" ht="12.75">
      <c r="U831" s="5"/>
    </row>
    <row r="832" ht="12.75">
      <c r="U832" s="5"/>
    </row>
    <row r="833" ht="12.75">
      <c r="U833" s="5"/>
    </row>
    <row r="834" ht="12.75">
      <c r="U834" s="5"/>
    </row>
    <row r="835" ht="12.75">
      <c r="U835" s="5"/>
    </row>
    <row r="836" ht="12.75">
      <c r="U836" s="5"/>
    </row>
    <row r="837" ht="12.75">
      <c r="U837" s="5"/>
    </row>
    <row r="838" ht="12.75">
      <c r="U838" s="5"/>
    </row>
    <row r="839" ht="12.75">
      <c r="U839" s="5"/>
    </row>
    <row r="840" ht="12.75">
      <c r="U840" s="5"/>
    </row>
    <row r="841" ht="12.75">
      <c r="U841" s="5"/>
    </row>
    <row r="842" ht="12.75">
      <c r="U842" s="5"/>
    </row>
    <row r="843" ht="12.75">
      <c r="U843" s="5"/>
    </row>
    <row r="844" ht="12.75">
      <c r="U844" s="5"/>
    </row>
    <row r="845" ht="12.75">
      <c r="U845" s="5"/>
    </row>
    <row r="846" ht="12.75">
      <c r="U846" s="5"/>
    </row>
    <row r="847" ht="12.75">
      <c r="U847" s="5"/>
    </row>
    <row r="848" ht="12.75">
      <c r="U848" s="5"/>
    </row>
    <row r="849" ht="12.75">
      <c r="U849" s="5"/>
    </row>
    <row r="850" ht="12.75">
      <c r="U850" s="5"/>
    </row>
    <row r="851" ht="12.75">
      <c r="U851" s="5"/>
    </row>
    <row r="852" ht="12.75">
      <c r="U852" s="5"/>
    </row>
    <row r="853" ht="12.75">
      <c r="U853" s="5"/>
    </row>
    <row r="854" ht="12.75">
      <c r="U854" s="5"/>
    </row>
    <row r="855" ht="12.75">
      <c r="U855" s="5"/>
    </row>
    <row r="856" ht="12.75">
      <c r="U856" s="5"/>
    </row>
    <row r="857" ht="12.75">
      <c r="U857" s="5"/>
    </row>
    <row r="858" ht="12.75">
      <c r="U858" s="5"/>
    </row>
    <row r="859" ht="12.75">
      <c r="U859" s="5"/>
    </row>
    <row r="860" ht="12.75">
      <c r="U860" s="5"/>
    </row>
    <row r="861" ht="12.75">
      <c r="U861" s="5"/>
    </row>
    <row r="862" ht="12.75">
      <c r="U862" s="5"/>
    </row>
    <row r="863" ht="12.75">
      <c r="U863" s="5"/>
    </row>
    <row r="864" ht="12.75">
      <c r="U864" s="5"/>
    </row>
    <row r="865" ht="12.75">
      <c r="U865" s="5"/>
    </row>
    <row r="866" ht="12.75">
      <c r="U866" s="5"/>
    </row>
    <row r="867" ht="12.75">
      <c r="U867" s="5"/>
    </row>
    <row r="868" ht="12.75">
      <c r="U868" s="5"/>
    </row>
    <row r="869" ht="12.75">
      <c r="U869" s="5"/>
    </row>
    <row r="870" ht="12.75">
      <c r="U870" s="5"/>
    </row>
    <row r="871" ht="12.75">
      <c r="U871" s="5"/>
    </row>
    <row r="872" ht="12.75">
      <c r="U872" s="5"/>
    </row>
    <row r="873" ht="12.75">
      <c r="U873" s="5"/>
    </row>
    <row r="874" ht="12.75">
      <c r="U874" s="5"/>
    </row>
    <row r="875" ht="12.75">
      <c r="U875" s="5"/>
    </row>
    <row r="876" ht="12.75">
      <c r="U876" s="5"/>
    </row>
    <row r="877" ht="12.75">
      <c r="U877" s="5"/>
    </row>
    <row r="878" ht="12.75">
      <c r="U878" s="5"/>
    </row>
    <row r="879" ht="12.75">
      <c r="U879" s="5"/>
    </row>
    <row r="880" ht="12.75">
      <c r="U880" s="5"/>
    </row>
    <row r="881" ht="12.75">
      <c r="U881" s="5"/>
    </row>
    <row r="882" ht="12.75">
      <c r="U882" s="5"/>
    </row>
    <row r="883" ht="12.75">
      <c r="U883" s="5"/>
    </row>
    <row r="884" ht="12.75">
      <c r="U884" s="5"/>
    </row>
    <row r="885" ht="12.75">
      <c r="U885" s="5"/>
    </row>
    <row r="886" ht="12.75">
      <c r="U886" s="5"/>
    </row>
    <row r="887" ht="12.75">
      <c r="U887" s="5"/>
    </row>
    <row r="888" ht="12.75">
      <c r="U888" s="5"/>
    </row>
    <row r="889" ht="12.75">
      <c r="U889" s="5"/>
    </row>
    <row r="890" ht="12.75">
      <c r="U890" s="5"/>
    </row>
    <row r="891" ht="12.75">
      <c r="U891" s="5"/>
    </row>
    <row r="892" ht="12.75">
      <c r="U892" s="5"/>
    </row>
    <row r="893" ht="12.75">
      <c r="U893" s="5"/>
    </row>
    <row r="894" ht="12.75">
      <c r="U894" s="5"/>
    </row>
    <row r="895" ht="12.75">
      <c r="U895" s="5"/>
    </row>
    <row r="896" ht="12.75">
      <c r="U896" s="5"/>
    </row>
    <row r="897" ht="12.75">
      <c r="U897" s="5"/>
    </row>
    <row r="898" ht="12.75">
      <c r="U898" s="5"/>
    </row>
    <row r="899" ht="12.75">
      <c r="U899" s="5"/>
    </row>
    <row r="900" ht="12.75">
      <c r="U900" s="5"/>
    </row>
    <row r="901" ht="12.75">
      <c r="U901" s="5"/>
    </row>
    <row r="902" ht="12.75">
      <c r="U902" s="5"/>
    </row>
    <row r="903" ht="12.75">
      <c r="U903" s="5"/>
    </row>
    <row r="904" ht="12.75">
      <c r="U904" s="5"/>
    </row>
    <row r="905" ht="12.75">
      <c r="U905" s="5"/>
    </row>
    <row r="906" ht="12.75">
      <c r="U906" s="5"/>
    </row>
    <row r="907" ht="12.75">
      <c r="U907" s="5"/>
    </row>
    <row r="908" ht="12.75">
      <c r="U908" s="5"/>
    </row>
  </sheetData>
  <sheetProtection/>
  <conditionalFormatting sqref="F31 F33">
    <cfRule type="cellIs" priority="1" dxfId="0" operator="greaterThan" stopIfTrue="1">
      <formula>0.1</formula>
    </cfRule>
  </conditionalFormatting>
  <conditionalFormatting sqref="F32">
    <cfRule type="cellIs" priority="2" dxfId="0" operator="greaterThan" stopIfTrue="1">
      <formula>4.1</formula>
    </cfRule>
  </conditionalFormatting>
  <conditionalFormatting sqref="G31:M31 N30:O30">
    <cfRule type="cellIs" priority="3" dxfId="2" operator="greaterThan" stopIfTrue="1">
      <formula>0</formula>
    </cfRule>
  </conditionalFormatting>
  <conditionalFormatting sqref="F30">
    <cfRule type="cellIs" priority="4" dxfId="0" operator="greaterThanOrEqual" stopIfTrue="1">
      <formula>$I$4</formula>
    </cfRule>
  </conditionalFormatting>
  <printOptions/>
  <pageMargins left="0.5" right="0.5" top="0.5" bottom="0.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V9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9" max="9" width="10.28125" style="0" customWidth="1"/>
    <col min="19" max="19" width="22.8515625" style="0" customWidth="1"/>
    <col min="20" max="20" width="22.00390625" style="0" customWidth="1"/>
    <col min="21" max="21" width="10.28125" style="0" customWidth="1"/>
  </cols>
  <sheetData>
    <row r="1" spans="1:22" ht="12.75">
      <c r="A1" s="2">
        <f>'raw data'!A10</f>
        <v>0</v>
      </c>
      <c r="P1">
        <v>2</v>
      </c>
      <c r="U1" t="s">
        <v>6</v>
      </c>
      <c r="V1" t="s">
        <v>6</v>
      </c>
    </row>
    <row r="2" spans="1:22" ht="12.75">
      <c r="A2" s="2">
        <f>'raw data'!A11</f>
        <v>0</v>
      </c>
      <c r="P2">
        <f>IF(P1&gt;=2,0,P1+1)</f>
        <v>0</v>
      </c>
      <c r="Q2" t="s">
        <v>3</v>
      </c>
      <c r="S2" t="s">
        <v>4</v>
      </c>
      <c r="T2" t="s">
        <v>5</v>
      </c>
      <c r="U2" t="s">
        <v>18</v>
      </c>
      <c r="V2" t="s">
        <v>8</v>
      </c>
    </row>
    <row r="3" spans="1:20" ht="12.75">
      <c r="A3" s="2">
        <f>'raw data'!A12</f>
        <v>0</v>
      </c>
      <c r="F3" s="16" t="s">
        <v>72</v>
      </c>
      <c r="G3" s="16"/>
      <c r="H3" s="16"/>
      <c r="I3" s="17">
        <f>'raw data'!H8</f>
        <v>1</v>
      </c>
      <c r="J3" t="s">
        <v>73</v>
      </c>
      <c r="P3">
        <f ca="1">ROW(INDIRECT('raw data'!$O$1,FALSE))+1</f>
        <v>22</v>
      </c>
      <c r="Q3" s="8" t="e">
        <f>P3+P2*(INT($I$6/3))</f>
        <v>#DIV/0!</v>
      </c>
      <c r="R3" s="8" t="e">
        <f>Q3+$I$6-1</f>
        <v>#DIV/0!</v>
      </c>
      <c r="S3" t="e">
        <f ca="1">ADDRESS(Q3,COLUMN(INDIRECT('raw data'!$O$1,FALSE)),1,1,"raw data")</f>
        <v>#DIV/0!</v>
      </c>
      <c r="T3" t="e">
        <f ca="1">ADDRESS(R3,COLUMN(INDIRECT('raw data'!$O$1,FALSE)),1,1,"raw data")</f>
        <v>#DIV/0!</v>
      </c>
    </row>
    <row r="4" spans="1:20" ht="12.75">
      <c r="A4" s="2">
        <f>'raw data'!A13</f>
        <v>0</v>
      </c>
      <c r="F4" s="2" t="s">
        <v>16</v>
      </c>
      <c r="G4" s="2"/>
      <c r="H4" s="2"/>
      <c r="I4" s="2" t="e">
        <f>NA()</f>
        <v>#N/A</v>
      </c>
      <c r="J4" s="16" t="str">
        <f>'raw data'!I7</f>
        <v>units</v>
      </c>
      <c r="Q4" s="8" t="e">
        <f aca="true" t="shared" si="0" ref="Q4:Q67">Q3+$I$6</f>
        <v>#DIV/0!</v>
      </c>
      <c r="R4" s="8" t="e">
        <f aca="true" t="shared" si="1" ref="R4:R66">Q4+$I$6-1</f>
        <v>#DIV/0!</v>
      </c>
      <c r="S4" t="e">
        <f ca="1">ADDRESS(Q4,COLUMN(INDIRECT('raw data'!$O$1,FALSE)),1,1,"raw data")</f>
        <v>#DIV/0!</v>
      </c>
      <c r="T4" t="e">
        <f ca="1">ADDRESS(R4,COLUMN(INDIRECT('raw data'!$O$1,FALSE)),1,1,"raw data")</f>
        <v>#DIV/0!</v>
      </c>
    </row>
    <row r="5" spans="1:20" ht="12.75">
      <c r="A5" s="2">
        <f>'raw data'!A14</f>
        <v>0</v>
      </c>
      <c r="Q5" s="8" t="e">
        <f t="shared" si="0"/>
        <v>#DIV/0!</v>
      </c>
      <c r="R5" s="8" t="e">
        <f t="shared" si="1"/>
        <v>#DIV/0!</v>
      </c>
      <c r="S5" t="e">
        <f ca="1">ADDRESS(Q5,COLUMN(INDIRECT('raw data'!$O$1,FALSE)),1,1,"raw data")</f>
        <v>#DIV/0!</v>
      </c>
      <c r="T5" t="e">
        <f ca="1">ADDRESS(R5,COLUMN(INDIRECT('raw data'!$O$1,FALSE)),1,1,"raw data")</f>
        <v>#DIV/0!</v>
      </c>
    </row>
    <row r="6" spans="1:21" ht="12.75">
      <c r="A6" s="1"/>
      <c r="F6" s="4" t="s">
        <v>15</v>
      </c>
      <c r="G6" s="4"/>
      <c r="H6" s="4"/>
      <c r="I6" s="6" t="e">
        <f>'raw data'!Y5/15</f>
        <v>#DIV/0!</v>
      </c>
      <c r="Q6" s="8" t="e">
        <f t="shared" si="0"/>
        <v>#DIV/0!</v>
      </c>
      <c r="R6" s="8" t="e">
        <f t="shared" si="1"/>
        <v>#DIV/0!</v>
      </c>
      <c r="S6" t="e">
        <f ca="1">ADDRESS(Q6,COLUMN(INDIRECT('raw data'!$O$1,FALSE)),1,1,"raw data")</f>
        <v>#DIV/0!</v>
      </c>
      <c r="T6" t="e">
        <f ca="1">ADDRESS(R6,COLUMN(INDIRECT('raw data'!$O$1,FALSE)),1,1,"raw data")</f>
        <v>#DIV/0!</v>
      </c>
      <c r="U6" s="5"/>
    </row>
    <row r="7" spans="1:21" ht="12.75">
      <c r="A7" t="s">
        <v>0</v>
      </c>
      <c r="B7" t="s">
        <v>6</v>
      </c>
      <c r="C7" t="str">
        <f>J4</f>
        <v>units</v>
      </c>
      <c r="F7" t="s">
        <v>82</v>
      </c>
      <c r="Q7" s="8" t="e">
        <f t="shared" si="0"/>
        <v>#DIV/0!</v>
      </c>
      <c r="R7" s="8" t="e">
        <f t="shared" si="1"/>
        <v>#DIV/0!</v>
      </c>
      <c r="S7" t="e">
        <f ca="1">ADDRESS(Q7,COLUMN(INDIRECT('raw data'!$O$1,FALSE)),1,1,"raw data")</f>
        <v>#DIV/0!</v>
      </c>
      <c r="T7" t="e">
        <f ca="1">ADDRESS(R7,COLUMN(INDIRECT('raw data'!$O$1,FALSE)),1,1,"raw data")</f>
        <v>#DIV/0!</v>
      </c>
      <c r="U7" s="5"/>
    </row>
    <row r="8" spans="1:21" ht="12.75">
      <c r="A8" s="1" t="e">
        <f ca="1">INDIRECT(ADDRESS(Q3,COLUMN(INDIRECT('raw data'!O2,FALSE)),1,1,"raw data"))</f>
        <v>#DIV/0!</v>
      </c>
      <c r="Q8" s="8" t="e">
        <f t="shared" si="0"/>
        <v>#DIV/0!</v>
      </c>
      <c r="R8" s="8" t="e">
        <f t="shared" si="1"/>
        <v>#DIV/0!</v>
      </c>
      <c r="S8" t="e">
        <f ca="1">ADDRESS(Q8,COLUMN(INDIRECT('raw data'!$O$1,FALSE)),1,1,"raw data")</f>
        <v>#DIV/0!</v>
      </c>
      <c r="T8" t="e">
        <f ca="1">ADDRESS(R8,COLUMN(INDIRECT('raw data'!$O$1,FALSE)),1,1,"raw data")</f>
        <v>#DIV/0!</v>
      </c>
      <c r="U8" s="5"/>
    </row>
    <row r="9" spans="1:21" ht="12.75">
      <c r="A9" s="5" t="e">
        <f aca="true" t="shared" si="2" ref="A9:A72">A8+1/1440</f>
        <v>#DIV/0!</v>
      </c>
      <c r="B9" s="8" t="e">
        <f aca="true" t="shared" si="3" ref="B9:B72">C9*100/$I$4</f>
        <v>#DIV/0!</v>
      </c>
      <c r="C9" s="7" t="e">
        <f ca="1">SUM(INDIRECT(S3,TRUE):INDIRECT(T3,TRUE))*$I$3/$I$6</f>
        <v>#DIV/0!</v>
      </c>
      <c r="Q9" s="8" t="e">
        <f t="shared" si="0"/>
        <v>#DIV/0!</v>
      </c>
      <c r="R9" s="8" t="e">
        <f t="shared" si="1"/>
        <v>#DIV/0!</v>
      </c>
      <c r="S9" t="e">
        <f ca="1">ADDRESS(Q9,COLUMN(INDIRECT('raw data'!$O$1,FALSE)),1,1,"raw data")</f>
        <v>#DIV/0!</v>
      </c>
      <c r="T9" t="e">
        <f ca="1">ADDRESS(R9,COLUMN(INDIRECT('raw data'!$O$1,FALSE)),1,1,"raw data")</f>
        <v>#DIV/0!</v>
      </c>
      <c r="U9" s="5"/>
    </row>
    <row r="10" spans="1:21" ht="12.75">
      <c r="A10" s="5" t="e">
        <f t="shared" si="2"/>
        <v>#DIV/0!</v>
      </c>
      <c r="B10" s="8" t="e">
        <f t="shared" si="3"/>
        <v>#DIV/0!</v>
      </c>
      <c r="C10" s="7" t="e">
        <f ca="1">SUM(INDIRECT(S4,TRUE):INDIRECT(T4,TRUE))*$I$3/$I$6</f>
        <v>#DIV/0!</v>
      </c>
      <c r="Q10" s="8" t="e">
        <f t="shared" si="0"/>
        <v>#DIV/0!</v>
      </c>
      <c r="R10" s="8" t="e">
        <f t="shared" si="1"/>
        <v>#DIV/0!</v>
      </c>
      <c r="S10" t="e">
        <f ca="1">ADDRESS(Q10,COLUMN(INDIRECT('raw data'!$O$1,FALSE)),1,1,"raw data")</f>
        <v>#DIV/0!</v>
      </c>
      <c r="T10" t="e">
        <f ca="1">ADDRESS(R10,COLUMN(INDIRECT('raw data'!$O$1,FALSE)),1,1,"raw data")</f>
        <v>#DIV/0!</v>
      </c>
      <c r="U10" s="5"/>
    </row>
    <row r="11" spans="1:21" ht="12.75">
      <c r="A11" s="5" t="e">
        <f t="shared" si="2"/>
        <v>#DIV/0!</v>
      </c>
      <c r="B11" s="8" t="e">
        <f t="shared" si="3"/>
        <v>#DIV/0!</v>
      </c>
      <c r="C11" s="7" t="e">
        <f ca="1">SUM(INDIRECT(S5,TRUE):INDIRECT(T5,TRUE))*$I$3/$I$6</f>
        <v>#DIV/0!</v>
      </c>
      <c r="Q11" s="8" t="e">
        <f t="shared" si="0"/>
        <v>#DIV/0!</v>
      </c>
      <c r="R11" s="8" t="e">
        <f t="shared" si="1"/>
        <v>#DIV/0!</v>
      </c>
      <c r="S11" t="e">
        <f ca="1">ADDRESS(Q11,COLUMN(INDIRECT('raw data'!$O$1,FALSE)),1,1,"raw data")</f>
        <v>#DIV/0!</v>
      </c>
      <c r="T11" t="e">
        <f ca="1">ADDRESS(R11,COLUMN(INDIRECT('raw data'!$O$1,FALSE)),1,1,"raw data")</f>
        <v>#DIV/0!</v>
      </c>
      <c r="U11" s="5"/>
    </row>
    <row r="12" spans="1:21" ht="12.75">
      <c r="A12" s="5" t="e">
        <f t="shared" si="2"/>
        <v>#DIV/0!</v>
      </c>
      <c r="B12" s="8" t="e">
        <f t="shared" si="3"/>
        <v>#DIV/0!</v>
      </c>
      <c r="C12" s="7" t="e">
        <f ca="1">SUM(INDIRECT(S6,TRUE):INDIRECT(T6,TRUE))*$I$3/$I$6</f>
        <v>#DIV/0!</v>
      </c>
      <c r="Q12" s="8" t="e">
        <f t="shared" si="0"/>
        <v>#DIV/0!</v>
      </c>
      <c r="R12" s="8" t="e">
        <f t="shared" si="1"/>
        <v>#DIV/0!</v>
      </c>
      <c r="S12" t="e">
        <f ca="1">ADDRESS(Q12,COLUMN(INDIRECT('raw data'!$O$1,FALSE)),1,1,"raw data")</f>
        <v>#DIV/0!</v>
      </c>
      <c r="T12" t="e">
        <f ca="1">ADDRESS(R12,COLUMN(INDIRECT('raw data'!$O$1,FALSE)),1,1,"raw data")</f>
        <v>#DIV/0!</v>
      </c>
      <c r="U12" s="5"/>
    </row>
    <row r="13" spans="1:21" ht="12.75">
      <c r="A13" s="5" t="e">
        <f t="shared" si="2"/>
        <v>#DIV/0!</v>
      </c>
      <c r="B13" s="8" t="e">
        <f t="shared" si="3"/>
        <v>#DIV/0!</v>
      </c>
      <c r="C13" s="7" t="e">
        <f ca="1">SUM(INDIRECT(S7,TRUE):INDIRECT(T7,TRUE))*$I$3/$I$6</f>
        <v>#DIV/0!</v>
      </c>
      <c r="Q13" s="8" t="e">
        <f t="shared" si="0"/>
        <v>#DIV/0!</v>
      </c>
      <c r="R13" s="8" t="e">
        <f t="shared" si="1"/>
        <v>#DIV/0!</v>
      </c>
      <c r="S13" t="e">
        <f ca="1">ADDRESS(Q13,COLUMN(INDIRECT('raw data'!$O$1,FALSE)),1,1,"raw data")</f>
        <v>#DIV/0!</v>
      </c>
      <c r="T13" t="e">
        <f ca="1">ADDRESS(R13,COLUMN(INDIRECT('raw data'!$O$1,FALSE)),1,1,"raw data")</f>
        <v>#DIV/0!</v>
      </c>
      <c r="U13" s="5"/>
    </row>
    <row r="14" spans="1:21" ht="12.75">
      <c r="A14" s="5" t="e">
        <f t="shared" si="2"/>
        <v>#DIV/0!</v>
      </c>
      <c r="B14" s="8" t="e">
        <f t="shared" si="3"/>
        <v>#DIV/0!</v>
      </c>
      <c r="C14" s="7" t="e">
        <f ca="1">SUM(INDIRECT(S8,TRUE):INDIRECT(T8,TRUE))*$I$3/$I$6</f>
        <v>#DIV/0!</v>
      </c>
      <c r="Q14" s="8" t="e">
        <f t="shared" si="0"/>
        <v>#DIV/0!</v>
      </c>
      <c r="R14" s="8" t="e">
        <f t="shared" si="1"/>
        <v>#DIV/0!</v>
      </c>
      <c r="S14" t="e">
        <f ca="1">ADDRESS(Q14,COLUMN(INDIRECT('raw data'!$O$1,FALSE)),1,1,"raw data")</f>
        <v>#DIV/0!</v>
      </c>
      <c r="T14" t="e">
        <f ca="1">ADDRESS(R14,COLUMN(INDIRECT('raw data'!$O$1,FALSE)),1,1,"raw data")</f>
        <v>#DIV/0!</v>
      </c>
      <c r="U14" s="5"/>
    </row>
    <row r="15" spans="1:21" ht="12.75">
      <c r="A15" s="5" t="e">
        <f t="shared" si="2"/>
        <v>#DIV/0!</v>
      </c>
      <c r="B15" s="8" t="e">
        <f t="shared" si="3"/>
        <v>#DIV/0!</v>
      </c>
      <c r="C15" s="7" t="e">
        <f ca="1">SUM(INDIRECT(S9,TRUE):INDIRECT(T9,TRUE))*$I$3/$I$6</f>
        <v>#DIV/0!</v>
      </c>
      <c r="Q15" s="8" t="e">
        <f t="shared" si="0"/>
        <v>#DIV/0!</v>
      </c>
      <c r="R15" s="8" t="e">
        <f t="shared" si="1"/>
        <v>#DIV/0!</v>
      </c>
      <c r="S15" t="e">
        <f ca="1">ADDRESS(Q15,COLUMN(INDIRECT('raw data'!$O$1,FALSE)),1,1,"raw data")</f>
        <v>#DIV/0!</v>
      </c>
      <c r="T15" t="e">
        <f ca="1">ADDRESS(R15,COLUMN(INDIRECT('raw data'!$O$1,FALSE)),1,1,"raw data")</f>
        <v>#DIV/0!</v>
      </c>
      <c r="U15" s="5"/>
    </row>
    <row r="16" spans="1:21" ht="12.75">
      <c r="A16" s="5" t="e">
        <f t="shared" si="2"/>
        <v>#DIV/0!</v>
      </c>
      <c r="B16" s="8" t="e">
        <f t="shared" si="3"/>
        <v>#DIV/0!</v>
      </c>
      <c r="C16" s="7" t="e">
        <f ca="1">SUM(INDIRECT(S10,TRUE):INDIRECT(T10,TRUE))*$I$3/$I$6</f>
        <v>#DIV/0!</v>
      </c>
      <c r="Q16" s="8" t="e">
        <f t="shared" si="0"/>
        <v>#DIV/0!</v>
      </c>
      <c r="R16" s="8" t="e">
        <f t="shared" si="1"/>
        <v>#DIV/0!</v>
      </c>
      <c r="S16" t="e">
        <f ca="1">ADDRESS(Q16,COLUMN(INDIRECT('raw data'!$O$1,FALSE)),1,1,"raw data")</f>
        <v>#DIV/0!</v>
      </c>
      <c r="T16" t="e">
        <f ca="1">ADDRESS(R16,COLUMN(INDIRECT('raw data'!$O$1,FALSE)),1,1,"raw data")</f>
        <v>#DIV/0!</v>
      </c>
      <c r="U16" s="5"/>
    </row>
    <row r="17" spans="1:21" ht="12.75">
      <c r="A17" s="5" t="e">
        <f t="shared" si="2"/>
        <v>#DIV/0!</v>
      </c>
      <c r="B17" s="8" t="e">
        <f t="shared" si="3"/>
        <v>#DIV/0!</v>
      </c>
      <c r="C17" s="7" t="e">
        <f ca="1">SUM(INDIRECT(S11,TRUE):INDIRECT(T11,TRUE))*$I$3/$I$6</f>
        <v>#DIV/0!</v>
      </c>
      <c r="Q17" s="8" t="e">
        <f t="shared" si="0"/>
        <v>#DIV/0!</v>
      </c>
      <c r="R17" s="8" t="e">
        <f t="shared" si="1"/>
        <v>#DIV/0!</v>
      </c>
      <c r="S17" t="e">
        <f ca="1">ADDRESS(Q17,COLUMN(INDIRECT('raw data'!$O$1,FALSE)),1,1,"raw data")</f>
        <v>#DIV/0!</v>
      </c>
      <c r="T17" t="e">
        <f ca="1">ADDRESS(R17,COLUMN(INDIRECT('raw data'!$O$1,FALSE)),1,1,"raw data")</f>
        <v>#DIV/0!</v>
      </c>
      <c r="U17" s="5"/>
    </row>
    <row r="18" spans="1:21" ht="12.75">
      <c r="A18" s="5" t="e">
        <f t="shared" si="2"/>
        <v>#DIV/0!</v>
      </c>
      <c r="B18" s="8" t="e">
        <f t="shared" si="3"/>
        <v>#DIV/0!</v>
      </c>
      <c r="C18" s="7" t="e">
        <f ca="1">SUM(INDIRECT(S12,TRUE):INDIRECT(T12,TRUE))*$I$3/$I$6</f>
        <v>#DIV/0!</v>
      </c>
      <c r="Q18" s="8" t="e">
        <f t="shared" si="0"/>
        <v>#DIV/0!</v>
      </c>
      <c r="R18" s="8" t="e">
        <f t="shared" si="1"/>
        <v>#DIV/0!</v>
      </c>
      <c r="S18" t="e">
        <f ca="1">ADDRESS(Q18,COLUMN(INDIRECT('raw data'!$O$1,FALSE)),1,1,"raw data")</f>
        <v>#DIV/0!</v>
      </c>
      <c r="T18" t="e">
        <f ca="1">ADDRESS(R18,COLUMN(INDIRECT('raw data'!$O$1,FALSE)),1,1,"raw data")</f>
        <v>#DIV/0!</v>
      </c>
      <c r="U18" s="5"/>
    </row>
    <row r="19" spans="1:21" ht="12.75">
      <c r="A19" s="5" t="e">
        <f t="shared" si="2"/>
        <v>#DIV/0!</v>
      </c>
      <c r="B19" s="8" t="e">
        <f t="shared" si="3"/>
        <v>#DIV/0!</v>
      </c>
      <c r="C19" s="7" t="e">
        <f ca="1">SUM(INDIRECT(S13,TRUE):INDIRECT(T13,TRUE))*$I$3/$I$6</f>
        <v>#DIV/0!</v>
      </c>
      <c r="Q19" s="8" t="e">
        <f t="shared" si="0"/>
        <v>#DIV/0!</v>
      </c>
      <c r="R19" s="8" t="e">
        <f t="shared" si="1"/>
        <v>#DIV/0!</v>
      </c>
      <c r="S19" t="e">
        <f ca="1">ADDRESS(Q19,COLUMN(INDIRECT('raw data'!$O$1,FALSE)),1,1,"raw data")</f>
        <v>#DIV/0!</v>
      </c>
      <c r="T19" t="e">
        <f ca="1">ADDRESS(R19,COLUMN(INDIRECT('raw data'!$O$1,FALSE)),1,1,"raw data")</f>
        <v>#DIV/0!</v>
      </c>
      <c r="U19" s="5"/>
    </row>
    <row r="20" spans="1:21" ht="12.75">
      <c r="A20" s="5" t="e">
        <f t="shared" si="2"/>
        <v>#DIV/0!</v>
      </c>
      <c r="B20" s="8" t="e">
        <f t="shared" si="3"/>
        <v>#DIV/0!</v>
      </c>
      <c r="C20" s="7" t="e">
        <f ca="1">SUM(INDIRECT(S14,TRUE):INDIRECT(T14,TRUE))*$I$3/$I$6</f>
        <v>#DIV/0!</v>
      </c>
      <c r="Q20" s="8" t="e">
        <f t="shared" si="0"/>
        <v>#DIV/0!</v>
      </c>
      <c r="R20" s="8" t="e">
        <f t="shared" si="1"/>
        <v>#DIV/0!</v>
      </c>
      <c r="S20" t="e">
        <f ca="1">ADDRESS(Q20,COLUMN(INDIRECT('raw data'!$O$1,FALSE)),1,1,"raw data")</f>
        <v>#DIV/0!</v>
      </c>
      <c r="T20" t="e">
        <f ca="1">ADDRESS(R20,COLUMN(INDIRECT('raw data'!$O$1,FALSE)),1,1,"raw data")</f>
        <v>#DIV/0!</v>
      </c>
      <c r="U20" s="5"/>
    </row>
    <row r="21" spans="1:21" ht="12.75">
      <c r="A21" s="5" t="e">
        <f t="shared" si="2"/>
        <v>#DIV/0!</v>
      </c>
      <c r="B21" s="8" t="e">
        <f t="shared" si="3"/>
        <v>#DIV/0!</v>
      </c>
      <c r="C21" s="7" t="e">
        <f ca="1">SUM(INDIRECT(S15,TRUE):INDIRECT(T15,TRUE))*$I$3/$I$6</f>
        <v>#DIV/0!</v>
      </c>
      <c r="Q21" s="8" t="e">
        <f t="shared" si="0"/>
        <v>#DIV/0!</v>
      </c>
      <c r="R21" s="8" t="e">
        <f t="shared" si="1"/>
        <v>#DIV/0!</v>
      </c>
      <c r="S21" t="e">
        <f ca="1">ADDRESS(Q21,COLUMN(INDIRECT('raw data'!$O$1,FALSE)),1,1,"raw data")</f>
        <v>#DIV/0!</v>
      </c>
      <c r="T21" t="e">
        <f ca="1">ADDRESS(R21,COLUMN(INDIRECT('raw data'!$O$1,FALSE)),1,1,"raw data")</f>
        <v>#DIV/0!</v>
      </c>
      <c r="U21" s="5"/>
    </row>
    <row r="22" spans="1:21" ht="12.75">
      <c r="A22" s="5" t="e">
        <f t="shared" si="2"/>
        <v>#DIV/0!</v>
      </c>
      <c r="B22" s="8" t="e">
        <f t="shared" si="3"/>
        <v>#DIV/0!</v>
      </c>
      <c r="C22" s="7" t="e">
        <f ca="1">SUM(INDIRECT(S16,TRUE):INDIRECT(T16,TRUE))*$I$3/$I$6</f>
        <v>#DIV/0!</v>
      </c>
      <c r="Q22" s="8" t="e">
        <f t="shared" si="0"/>
        <v>#DIV/0!</v>
      </c>
      <c r="R22" s="8" t="e">
        <f t="shared" si="1"/>
        <v>#DIV/0!</v>
      </c>
      <c r="S22" t="e">
        <f ca="1">ADDRESS(Q22,COLUMN(INDIRECT('raw data'!$O$1,FALSE)),1,1,"raw data")</f>
        <v>#DIV/0!</v>
      </c>
      <c r="T22" t="e">
        <f ca="1">ADDRESS(R22,COLUMN(INDIRECT('raw data'!$O$1,FALSE)),1,1,"raw data")</f>
        <v>#DIV/0!</v>
      </c>
      <c r="U22" s="5"/>
    </row>
    <row r="23" spans="1:21" ht="12.75">
      <c r="A23" s="5" t="e">
        <f t="shared" si="2"/>
        <v>#DIV/0!</v>
      </c>
      <c r="B23" s="8" t="e">
        <f t="shared" si="3"/>
        <v>#DIV/0!</v>
      </c>
      <c r="C23" s="7" t="e">
        <f ca="1">SUM(INDIRECT(S17,TRUE):INDIRECT(T17,TRUE))*$I$3/$I$6</f>
        <v>#DIV/0!</v>
      </c>
      <c r="Q23" s="8" t="e">
        <f t="shared" si="0"/>
        <v>#DIV/0!</v>
      </c>
      <c r="R23" s="8" t="e">
        <f t="shared" si="1"/>
        <v>#DIV/0!</v>
      </c>
      <c r="S23" t="e">
        <f ca="1">ADDRESS(Q23,COLUMN(INDIRECT('raw data'!$O$1,FALSE)),1,1,"raw data")</f>
        <v>#DIV/0!</v>
      </c>
      <c r="T23" t="e">
        <f ca="1">ADDRESS(R23,COLUMN(INDIRECT('raw data'!$O$1,FALSE)),1,1,"raw data")</f>
        <v>#DIV/0!</v>
      </c>
      <c r="U23" s="5"/>
    </row>
    <row r="24" spans="1:21" ht="12.75">
      <c r="A24" s="5" t="e">
        <f t="shared" si="2"/>
        <v>#DIV/0!</v>
      </c>
      <c r="B24" s="8" t="e">
        <f t="shared" si="3"/>
        <v>#DIV/0!</v>
      </c>
      <c r="C24" s="7" t="e">
        <f ca="1">SUM(INDIRECT(S18,TRUE):INDIRECT(T18,TRUE))*$I$3/$I$6</f>
        <v>#DIV/0!</v>
      </c>
      <c r="Q24" s="8" t="e">
        <f t="shared" si="0"/>
        <v>#DIV/0!</v>
      </c>
      <c r="R24" s="8" t="e">
        <f t="shared" si="1"/>
        <v>#DIV/0!</v>
      </c>
      <c r="S24" t="e">
        <f ca="1">ADDRESS(Q24,COLUMN(INDIRECT('raw data'!$O$1,FALSE)),1,1,"raw data")</f>
        <v>#DIV/0!</v>
      </c>
      <c r="T24" t="e">
        <f ca="1">ADDRESS(R24,COLUMN(INDIRECT('raw data'!$O$1,FALSE)),1,1,"raw data")</f>
        <v>#DIV/0!</v>
      </c>
      <c r="U24" s="5"/>
    </row>
    <row r="25" spans="1:21" ht="12.75">
      <c r="A25" s="5" t="e">
        <f t="shared" si="2"/>
        <v>#DIV/0!</v>
      </c>
      <c r="B25" s="8" t="e">
        <f t="shared" si="3"/>
        <v>#DIV/0!</v>
      </c>
      <c r="C25" s="7" t="e">
        <f ca="1">SUM(INDIRECT(S19,TRUE):INDIRECT(T19,TRUE))*$I$3/$I$6</f>
        <v>#DIV/0!</v>
      </c>
      <c r="Q25" s="8" t="e">
        <f t="shared" si="0"/>
        <v>#DIV/0!</v>
      </c>
      <c r="R25" s="8" t="e">
        <f t="shared" si="1"/>
        <v>#DIV/0!</v>
      </c>
      <c r="S25" t="e">
        <f ca="1">ADDRESS(Q25,COLUMN(INDIRECT('raw data'!$O$1,FALSE)),1,1,"raw data")</f>
        <v>#DIV/0!</v>
      </c>
      <c r="T25" t="e">
        <f ca="1">ADDRESS(R25,COLUMN(INDIRECT('raw data'!$O$1,FALSE)),1,1,"raw data")</f>
        <v>#DIV/0!</v>
      </c>
      <c r="U25" s="5"/>
    </row>
    <row r="26" spans="1:21" ht="12.75">
      <c r="A26" s="5" t="e">
        <f t="shared" si="2"/>
        <v>#DIV/0!</v>
      </c>
      <c r="B26" s="8" t="e">
        <f t="shared" si="3"/>
        <v>#DIV/0!</v>
      </c>
      <c r="C26" s="7" t="e">
        <f ca="1">SUM(INDIRECT(S20,TRUE):INDIRECT(T20,TRUE))*$I$3/$I$6</f>
        <v>#DIV/0!</v>
      </c>
      <c r="Q26" s="8" t="e">
        <f t="shared" si="0"/>
        <v>#DIV/0!</v>
      </c>
      <c r="R26" s="8" t="e">
        <f t="shared" si="1"/>
        <v>#DIV/0!</v>
      </c>
      <c r="S26" t="e">
        <f ca="1">ADDRESS(Q26,COLUMN(INDIRECT('raw data'!$O$1,FALSE)),1,1,"raw data")</f>
        <v>#DIV/0!</v>
      </c>
      <c r="T26" t="e">
        <f ca="1">ADDRESS(R26,COLUMN(INDIRECT('raw data'!$O$1,FALSE)),1,1,"raw data")</f>
        <v>#DIV/0!</v>
      </c>
      <c r="U26" s="5"/>
    </row>
    <row r="27" spans="1:21" ht="12.75">
      <c r="A27" s="5" t="e">
        <f t="shared" si="2"/>
        <v>#DIV/0!</v>
      </c>
      <c r="B27" s="8" t="e">
        <f t="shared" si="3"/>
        <v>#DIV/0!</v>
      </c>
      <c r="C27" s="7" t="e">
        <f ca="1">SUM(INDIRECT(S21,TRUE):INDIRECT(T21,TRUE))*$I$3/$I$6</f>
        <v>#DIV/0!</v>
      </c>
      <c r="Q27" s="8" t="e">
        <f t="shared" si="0"/>
        <v>#DIV/0!</v>
      </c>
      <c r="R27" s="8" t="e">
        <f t="shared" si="1"/>
        <v>#DIV/0!</v>
      </c>
      <c r="S27" t="e">
        <f ca="1">ADDRESS(Q27,COLUMN(INDIRECT('raw data'!$O$1,FALSE)),1,1,"raw data")</f>
        <v>#DIV/0!</v>
      </c>
      <c r="T27" t="e">
        <f ca="1">ADDRESS(R27,COLUMN(INDIRECT('raw data'!$O$1,FALSE)),1,1,"raw data")</f>
        <v>#DIV/0!</v>
      </c>
      <c r="U27" s="5"/>
    </row>
    <row r="28" spans="1:21" ht="12.75">
      <c r="A28" s="5" t="e">
        <f t="shared" si="2"/>
        <v>#DIV/0!</v>
      </c>
      <c r="B28" s="8" t="e">
        <f t="shared" si="3"/>
        <v>#DIV/0!</v>
      </c>
      <c r="C28" s="7" t="e">
        <f ca="1">SUM(INDIRECT(S22,TRUE):INDIRECT(T22,TRUE))*$I$3/$I$6</f>
        <v>#DIV/0!</v>
      </c>
      <c r="E28" t="s">
        <v>13</v>
      </c>
      <c r="I28" t="e">
        <f>60*(Q3-P3)/I6</f>
        <v>#DIV/0!</v>
      </c>
      <c r="J28" t="s">
        <v>19</v>
      </c>
      <c r="K28" s="2" t="s">
        <v>11</v>
      </c>
      <c r="L28" s="2"/>
      <c r="M28" s="16"/>
      <c r="N28" s="16"/>
      <c r="Q28" s="8" t="e">
        <f t="shared" si="0"/>
        <v>#DIV/0!</v>
      </c>
      <c r="R28" s="8" t="e">
        <f t="shared" si="1"/>
        <v>#DIV/0!</v>
      </c>
      <c r="S28" t="e">
        <f ca="1">ADDRESS(Q28,COLUMN(INDIRECT('raw data'!$O$1,FALSE)),1,1,"raw data")</f>
        <v>#DIV/0!</v>
      </c>
      <c r="T28" t="e">
        <f ca="1">ADDRESS(R28,COLUMN(INDIRECT('raw data'!$O$1,FALSE)),1,1,"raw data")</f>
        <v>#DIV/0!</v>
      </c>
      <c r="U28" s="5"/>
    </row>
    <row r="29" spans="1:21" ht="14.25">
      <c r="A29" s="5" t="e">
        <f t="shared" si="2"/>
        <v>#DIV/0!</v>
      </c>
      <c r="B29" s="8" t="e">
        <f t="shared" si="3"/>
        <v>#DIV/0!</v>
      </c>
      <c r="C29" s="7" t="e">
        <f ca="1">SUM(INDIRECT(S23,TRUE):INDIRECT(T23,TRUE))*$I$3/$I$6</f>
        <v>#DIV/0!</v>
      </c>
      <c r="K29" s="2" t="s">
        <v>12</v>
      </c>
      <c r="L29" s="2"/>
      <c r="M29" s="16"/>
      <c r="N29" s="16"/>
      <c r="Q29" s="8" t="e">
        <f t="shared" si="0"/>
        <v>#DIV/0!</v>
      </c>
      <c r="R29" s="8" t="e">
        <f t="shared" si="1"/>
        <v>#DIV/0!</v>
      </c>
      <c r="S29" t="e">
        <f ca="1">ADDRESS(Q29,COLUMN(INDIRECT('raw data'!$O$1,FALSE)),1,1,"raw data")</f>
        <v>#DIV/0!</v>
      </c>
      <c r="T29" t="e">
        <f ca="1">ADDRESS(R29,COLUMN(INDIRECT('raw data'!$O$1,FALSE)),1,1,"raw data")</f>
        <v>#DIV/0!</v>
      </c>
      <c r="U29" s="5"/>
    </row>
    <row r="30" spans="1:21" ht="13.5" thickBot="1">
      <c r="A30" s="5" t="e">
        <f t="shared" si="2"/>
        <v>#DIV/0!</v>
      </c>
      <c r="B30" s="8" t="e">
        <f t="shared" si="3"/>
        <v>#DIV/0!</v>
      </c>
      <c r="C30" s="7" t="e">
        <f ca="1">SUM(INDIRECT(S24,TRUE):INDIRECT(T24,TRUE))*$I$3/$I$6</f>
        <v>#DIV/0!</v>
      </c>
      <c r="Q30" s="8" t="e">
        <f t="shared" si="0"/>
        <v>#DIV/0!</v>
      </c>
      <c r="R30" s="8" t="e">
        <f t="shared" si="1"/>
        <v>#DIV/0!</v>
      </c>
      <c r="S30" t="e">
        <f ca="1">ADDRESS(Q30,COLUMN(INDIRECT('raw data'!$O$1,FALSE)),1,1,"raw data")</f>
        <v>#DIV/0!</v>
      </c>
      <c r="T30" t="e">
        <f ca="1">ADDRESS(R30,COLUMN(INDIRECT('raw data'!$O$1,FALSE)),1,1,"raw data")</f>
        <v>#DIV/0!</v>
      </c>
      <c r="U30" s="5"/>
    </row>
    <row r="31" spans="1:21" ht="13.5" thickBot="1">
      <c r="A31" s="5" t="e">
        <f t="shared" si="2"/>
        <v>#DIV/0!</v>
      </c>
      <c r="B31" s="8" t="e">
        <f t="shared" si="3"/>
        <v>#DIV/0!</v>
      </c>
      <c r="C31" s="7" t="e">
        <f ca="1">SUM(INDIRECT(S25,TRUE):INDIRECT(T25,TRUE))*$I$3/$I$6</f>
        <v>#DIV/0!</v>
      </c>
      <c r="E31" s="11">
        <f>DCOUNT(B7:B488,"% OEL",U1:U2)</f>
        <v>0</v>
      </c>
      <c r="F31" s="12" t="s">
        <v>17</v>
      </c>
      <c r="G31" s="12"/>
      <c r="H31" s="12"/>
      <c r="I31" s="12"/>
      <c r="J31" s="13"/>
      <c r="Q31" s="8" t="e">
        <f t="shared" si="0"/>
        <v>#DIV/0!</v>
      </c>
      <c r="R31" s="8" t="e">
        <f t="shared" si="1"/>
        <v>#DIV/0!</v>
      </c>
      <c r="S31" t="e">
        <f ca="1">ADDRESS(Q31,COLUMN(INDIRECT('raw data'!$O$1,FALSE)),1,1,"raw data")</f>
        <v>#DIV/0!</v>
      </c>
      <c r="T31" t="e">
        <f ca="1">ADDRESS(R31,COLUMN(INDIRECT('raw data'!$O$1,FALSE)),1,1,"raw data")</f>
        <v>#DIV/0!</v>
      </c>
      <c r="U31" s="5"/>
    </row>
    <row r="32" spans="1:21" ht="12.75">
      <c r="A32" s="5" t="e">
        <f t="shared" si="2"/>
        <v>#DIV/0!</v>
      </c>
      <c r="B32" s="8" t="e">
        <f t="shared" si="3"/>
        <v>#DIV/0!</v>
      </c>
      <c r="C32" s="7" t="e">
        <f ca="1">SUM(INDIRECT(S26,TRUE):INDIRECT(T26,TRUE))*$I$3/$I$6</f>
        <v>#DIV/0!</v>
      </c>
      <c r="Q32" s="8" t="e">
        <f t="shared" si="0"/>
        <v>#DIV/0!</v>
      </c>
      <c r="R32" s="8" t="e">
        <f t="shared" si="1"/>
        <v>#DIV/0!</v>
      </c>
      <c r="S32" t="e">
        <f ca="1">ADDRESS(Q32,COLUMN(INDIRECT('raw data'!$O$1,FALSE)),1,1,"raw data")</f>
        <v>#DIV/0!</v>
      </c>
      <c r="T32" t="e">
        <f ca="1">ADDRESS(R32,COLUMN(INDIRECT('raw data'!$O$1,FALSE)),1,1,"raw data")</f>
        <v>#DIV/0!</v>
      </c>
      <c r="U32" s="5"/>
    </row>
    <row r="33" spans="1:21" ht="12.75">
      <c r="A33" s="5" t="e">
        <f t="shared" si="2"/>
        <v>#DIV/0!</v>
      </c>
      <c r="B33" s="8" t="e">
        <f t="shared" si="3"/>
        <v>#DIV/0!</v>
      </c>
      <c r="C33" s="7" t="e">
        <f ca="1">SUM(INDIRECT(S27,TRUE):INDIRECT(T27,TRUE))*$I$3/$I$6</f>
        <v>#DIV/0!</v>
      </c>
      <c r="Q33" s="8" t="e">
        <f t="shared" si="0"/>
        <v>#DIV/0!</v>
      </c>
      <c r="R33" s="8" t="e">
        <f t="shared" si="1"/>
        <v>#DIV/0!</v>
      </c>
      <c r="S33" t="e">
        <f ca="1">ADDRESS(Q33,COLUMN(INDIRECT('raw data'!$O$1,FALSE)),1,1,"raw data")</f>
        <v>#DIV/0!</v>
      </c>
      <c r="T33" t="e">
        <f ca="1">ADDRESS(R33,COLUMN(INDIRECT('raw data'!$O$1,FALSE)),1,1,"raw data")</f>
        <v>#DIV/0!</v>
      </c>
      <c r="U33" s="5"/>
    </row>
    <row r="34" spans="1:21" ht="12.75">
      <c r="A34" s="5" t="e">
        <f t="shared" si="2"/>
        <v>#DIV/0!</v>
      </c>
      <c r="B34" s="8" t="e">
        <f t="shared" si="3"/>
        <v>#DIV/0!</v>
      </c>
      <c r="C34" s="7" t="e">
        <f ca="1">SUM(INDIRECT(S28,TRUE):INDIRECT(T28,TRUE))*$I$3/$I$6</f>
        <v>#DIV/0!</v>
      </c>
      <c r="Q34" s="8" t="e">
        <f t="shared" si="0"/>
        <v>#DIV/0!</v>
      </c>
      <c r="R34" s="8" t="e">
        <f t="shared" si="1"/>
        <v>#DIV/0!</v>
      </c>
      <c r="S34" t="e">
        <f ca="1">ADDRESS(Q34,COLUMN(INDIRECT('raw data'!$O$1,FALSE)),1,1,"raw data")</f>
        <v>#DIV/0!</v>
      </c>
      <c r="T34" t="e">
        <f ca="1">ADDRESS(R34,COLUMN(INDIRECT('raw data'!$O$1,FALSE)),1,1,"raw data")</f>
        <v>#DIV/0!</v>
      </c>
      <c r="U34" s="5"/>
    </row>
    <row r="35" spans="1:21" ht="12.75">
      <c r="A35" s="5" t="e">
        <f t="shared" si="2"/>
        <v>#DIV/0!</v>
      </c>
      <c r="B35" s="8" t="e">
        <f t="shared" si="3"/>
        <v>#DIV/0!</v>
      </c>
      <c r="C35" s="7" t="e">
        <f ca="1">SUM(INDIRECT(S29,TRUE):INDIRECT(T29,TRUE))*$I$3/$I$6</f>
        <v>#DIV/0!</v>
      </c>
      <c r="Q35" s="8" t="e">
        <f t="shared" si="0"/>
        <v>#DIV/0!</v>
      </c>
      <c r="R35" s="8" t="e">
        <f t="shared" si="1"/>
        <v>#DIV/0!</v>
      </c>
      <c r="S35" t="e">
        <f ca="1">ADDRESS(Q35,COLUMN(INDIRECT('raw data'!$O$1,FALSE)),1,1,"raw data")</f>
        <v>#DIV/0!</v>
      </c>
      <c r="T35" t="e">
        <f ca="1">ADDRESS(R35,COLUMN(INDIRECT('raw data'!$O$1,FALSE)),1,1,"raw data")</f>
        <v>#DIV/0!</v>
      </c>
      <c r="U35" s="5"/>
    </row>
    <row r="36" spans="1:21" ht="12.75">
      <c r="A36" s="5" t="e">
        <f t="shared" si="2"/>
        <v>#DIV/0!</v>
      </c>
      <c r="B36" s="8" t="e">
        <f t="shared" si="3"/>
        <v>#DIV/0!</v>
      </c>
      <c r="C36" s="7" t="e">
        <f ca="1">SUM(INDIRECT(S30,TRUE):INDIRECT(T30,TRUE))*$I$3/$I$6</f>
        <v>#DIV/0!</v>
      </c>
      <c r="Q36" s="8" t="e">
        <f t="shared" si="0"/>
        <v>#DIV/0!</v>
      </c>
      <c r="R36" s="8" t="e">
        <f t="shared" si="1"/>
        <v>#DIV/0!</v>
      </c>
      <c r="S36" t="e">
        <f ca="1">ADDRESS(Q36,COLUMN(INDIRECT('raw data'!$O$1,FALSE)),1,1,"raw data")</f>
        <v>#DIV/0!</v>
      </c>
      <c r="T36" t="e">
        <f ca="1">ADDRESS(R36,COLUMN(INDIRECT('raw data'!$O$1,FALSE)),1,1,"raw data")</f>
        <v>#DIV/0!</v>
      </c>
      <c r="U36" s="5"/>
    </row>
    <row r="37" spans="1:21" ht="12.75">
      <c r="A37" s="5" t="e">
        <f t="shared" si="2"/>
        <v>#DIV/0!</v>
      </c>
      <c r="B37" s="8" t="e">
        <f t="shared" si="3"/>
        <v>#DIV/0!</v>
      </c>
      <c r="C37" s="7" t="e">
        <f ca="1">SUM(INDIRECT(S31,TRUE):INDIRECT(T31,TRUE))*$I$3/$I$6</f>
        <v>#DIV/0!</v>
      </c>
      <c r="Q37" s="8" t="e">
        <f t="shared" si="0"/>
        <v>#DIV/0!</v>
      </c>
      <c r="R37" s="8" t="e">
        <f t="shared" si="1"/>
        <v>#DIV/0!</v>
      </c>
      <c r="S37" t="e">
        <f ca="1">ADDRESS(Q37,COLUMN(INDIRECT('raw data'!$O$1,FALSE)),1,1,"raw data")</f>
        <v>#DIV/0!</v>
      </c>
      <c r="T37" t="e">
        <f ca="1">ADDRESS(R37,COLUMN(INDIRECT('raw data'!$O$1,FALSE)),1,1,"raw data")</f>
        <v>#DIV/0!</v>
      </c>
      <c r="U37" s="5"/>
    </row>
    <row r="38" spans="1:21" ht="12.75">
      <c r="A38" s="5" t="e">
        <f t="shared" si="2"/>
        <v>#DIV/0!</v>
      </c>
      <c r="B38" s="8" t="e">
        <f t="shared" si="3"/>
        <v>#DIV/0!</v>
      </c>
      <c r="C38" s="7" t="e">
        <f ca="1">SUM(INDIRECT(S32,TRUE):INDIRECT(T32,TRUE))*$I$3/$I$6</f>
        <v>#DIV/0!</v>
      </c>
      <c r="Q38" s="8" t="e">
        <f t="shared" si="0"/>
        <v>#DIV/0!</v>
      </c>
      <c r="R38" s="8" t="e">
        <f t="shared" si="1"/>
        <v>#DIV/0!</v>
      </c>
      <c r="S38" t="e">
        <f ca="1">ADDRESS(Q38,COLUMN(INDIRECT('raw data'!$O$1,FALSE)),1,1,"raw data")</f>
        <v>#DIV/0!</v>
      </c>
      <c r="T38" t="e">
        <f ca="1">ADDRESS(R38,COLUMN(INDIRECT('raw data'!$O$1,FALSE)),1,1,"raw data")</f>
        <v>#DIV/0!</v>
      </c>
      <c r="U38" s="5"/>
    </row>
    <row r="39" spans="1:21" ht="12.75">
      <c r="A39" s="5" t="e">
        <f t="shared" si="2"/>
        <v>#DIV/0!</v>
      </c>
      <c r="B39" s="8" t="e">
        <f t="shared" si="3"/>
        <v>#DIV/0!</v>
      </c>
      <c r="C39" s="7" t="e">
        <f ca="1">SUM(INDIRECT(S33,TRUE):INDIRECT(T33,TRUE))*$I$3/$I$6</f>
        <v>#DIV/0!</v>
      </c>
      <c r="Q39" s="8" t="e">
        <f t="shared" si="0"/>
        <v>#DIV/0!</v>
      </c>
      <c r="R39" s="8" t="e">
        <f t="shared" si="1"/>
        <v>#DIV/0!</v>
      </c>
      <c r="S39" t="e">
        <f ca="1">ADDRESS(Q39,COLUMN(INDIRECT('raw data'!$O$1,FALSE)),1,1,"raw data")</f>
        <v>#DIV/0!</v>
      </c>
      <c r="T39" t="e">
        <f ca="1">ADDRESS(R39,COLUMN(INDIRECT('raw data'!$O$1,FALSE)),1,1,"raw data")</f>
        <v>#DIV/0!</v>
      </c>
      <c r="U39" s="5"/>
    </row>
    <row r="40" spans="1:21" ht="12.75">
      <c r="A40" s="5" t="e">
        <f t="shared" si="2"/>
        <v>#DIV/0!</v>
      </c>
      <c r="B40" s="8" t="e">
        <f t="shared" si="3"/>
        <v>#DIV/0!</v>
      </c>
      <c r="C40" s="7" t="e">
        <f ca="1">SUM(INDIRECT(S34,TRUE):INDIRECT(T34,TRUE))*$I$3/$I$6</f>
        <v>#DIV/0!</v>
      </c>
      <c r="Q40" s="8" t="e">
        <f t="shared" si="0"/>
        <v>#DIV/0!</v>
      </c>
      <c r="R40" s="8" t="e">
        <f t="shared" si="1"/>
        <v>#DIV/0!</v>
      </c>
      <c r="S40" t="e">
        <f ca="1">ADDRESS(Q40,COLUMN(INDIRECT('raw data'!$O$1,FALSE)),1,1,"raw data")</f>
        <v>#DIV/0!</v>
      </c>
      <c r="T40" t="e">
        <f ca="1">ADDRESS(R40,COLUMN(INDIRECT('raw data'!$O$1,FALSE)),1,1,"raw data")</f>
        <v>#DIV/0!</v>
      </c>
      <c r="U40" s="5"/>
    </row>
    <row r="41" spans="1:21" ht="12.75">
      <c r="A41" s="5" t="e">
        <f t="shared" si="2"/>
        <v>#DIV/0!</v>
      </c>
      <c r="B41" s="8" t="e">
        <f t="shared" si="3"/>
        <v>#DIV/0!</v>
      </c>
      <c r="C41" s="7" t="e">
        <f ca="1">SUM(INDIRECT(S35,TRUE):INDIRECT(T35,TRUE))*$I$3/$I$6</f>
        <v>#DIV/0!</v>
      </c>
      <c r="Q41" s="8" t="e">
        <f t="shared" si="0"/>
        <v>#DIV/0!</v>
      </c>
      <c r="R41" s="8" t="e">
        <f t="shared" si="1"/>
        <v>#DIV/0!</v>
      </c>
      <c r="S41" t="e">
        <f ca="1">ADDRESS(Q41,COLUMN(INDIRECT('raw data'!$O$1,FALSE)),1,1,"raw data")</f>
        <v>#DIV/0!</v>
      </c>
      <c r="T41" t="e">
        <f ca="1">ADDRESS(R41,COLUMN(INDIRECT('raw data'!$O$1,FALSE)),1,1,"raw data")</f>
        <v>#DIV/0!</v>
      </c>
      <c r="U41" s="5"/>
    </row>
    <row r="42" spans="1:21" ht="12.75">
      <c r="A42" s="5" t="e">
        <f t="shared" si="2"/>
        <v>#DIV/0!</v>
      </c>
      <c r="B42" s="8" t="e">
        <f t="shared" si="3"/>
        <v>#DIV/0!</v>
      </c>
      <c r="C42" s="7" t="e">
        <f ca="1">SUM(INDIRECT(S36,TRUE):INDIRECT(T36,TRUE))*$I$3/$I$6</f>
        <v>#DIV/0!</v>
      </c>
      <c r="Q42" s="8" t="e">
        <f t="shared" si="0"/>
        <v>#DIV/0!</v>
      </c>
      <c r="R42" s="8" t="e">
        <f t="shared" si="1"/>
        <v>#DIV/0!</v>
      </c>
      <c r="S42" t="e">
        <f ca="1">ADDRESS(Q42,COLUMN(INDIRECT('raw data'!$O$1,FALSE)),1,1,"raw data")</f>
        <v>#DIV/0!</v>
      </c>
      <c r="T42" t="e">
        <f ca="1">ADDRESS(R42,COLUMN(INDIRECT('raw data'!$O$1,FALSE)),1,1,"raw data")</f>
        <v>#DIV/0!</v>
      </c>
      <c r="U42" s="5"/>
    </row>
    <row r="43" spans="1:21" ht="12.75">
      <c r="A43" s="5" t="e">
        <f t="shared" si="2"/>
        <v>#DIV/0!</v>
      </c>
      <c r="B43" s="8" t="e">
        <f t="shared" si="3"/>
        <v>#DIV/0!</v>
      </c>
      <c r="C43" s="7" t="e">
        <f ca="1">SUM(INDIRECT(S37,TRUE):INDIRECT(T37,TRUE))*$I$3/$I$6</f>
        <v>#DIV/0!</v>
      </c>
      <c r="Q43" s="8" t="e">
        <f t="shared" si="0"/>
        <v>#DIV/0!</v>
      </c>
      <c r="R43" s="8" t="e">
        <f t="shared" si="1"/>
        <v>#DIV/0!</v>
      </c>
      <c r="S43" t="e">
        <f ca="1">ADDRESS(Q43,COLUMN(INDIRECT('raw data'!$O$1,FALSE)),1,1,"raw data")</f>
        <v>#DIV/0!</v>
      </c>
      <c r="T43" t="e">
        <f ca="1">ADDRESS(R43,COLUMN(INDIRECT('raw data'!$O$1,FALSE)),1,1,"raw data")</f>
        <v>#DIV/0!</v>
      </c>
      <c r="U43" s="5"/>
    </row>
    <row r="44" spans="1:21" ht="12.75">
      <c r="A44" s="5" t="e">
        <f t="shared" si="2"/>
        <v>#DIV/0!</v>
      </c>
      <c r="B44" s="8" t="e">
        <f t="shared" si="3"/>
        <v>#DIV/0!</v>
      </c>
      <c r="C44" s="7" t="e">
        <f ca="1">SUM(INDIRECT(S38,TRUE):INDIRECT(T38,TRUE))*$I$3/$I$6</f>
        <v>#DIV/0!</v>
      </c>
      <c r="Q44" s="8" t="e">
        <f t="shared" si="0"/>
        <v>#DIV/0!</v>
      </c>
      <c r="R44" s="8" t="e">
        <f t="shared" si="1"/>
        <v>#DIV/0!</v>
      </c>
      <c r="S44" t="e">
        <f ca="1">ADDRESS(Q44,COLUMN(INDIRECT('raw data'!$O$1,FALSE)),1,1,"raw data")</f>
        <v>#DIV/0!</v>
      </c>
      <c r="T44" t="e">
        <f ca="1">ADDRESS(R44,COLUMN(INDIRECT('raw data'!$O$1,FALSE)),1,1,"raw data")</f>
        <v>#DIV/0!</v>
      </c>
      <c r="U44" s="5"/>
    </row>
    <row r="45" spans="1:21" ht="12.75">
      <c r="A45" s="5" t="e">
        <f t="shared" si="2"/>
        <v>#DIV/0!</v>
      </c>
      <c r="B45" s="8" t="e">
        <f t="shared" si="3"/>
        <v>#DIV/0!</v>
      </c>
      <c r="C45" s="7" t="e">
        <f ca="1">SUM(INDIRECT(S39,TRUE):INDIRECT(T39,TRUE))*$I$3/$I$6</f>
        <v>#DIV/0!</v>
      </c>
      <c r="Q45" s="8" t="e">
        <f t="shared" si="0"/>
        <v>#DIV/0!</v>
      </c>
      <c r="R45" s="8" t="e">
        <f t="shared" si="1"/>
        <v>#DIV/0!</v>
      </c>
      <c r="S45" t="e">
        <f ca="1">ADDRESS(Q45,COLUMN(INDIRECT('raw data'!$O$1,FALSE)),1,1,"raw data")</f>
        <v>#DIV/0!</v>
      </c>
      <c r="T45" t="e">
        <f ca="1">ADDRESS(R45,COLUMN(INDIRECT('raw data'!$O$1,FALSE)),1,1,"raw data")</f>
        <v>#DIV/0!</v>
      </c>
      <c r="U45" s="5"/>
    </row>
    <row r="46" spans="1:21" ht="12.75">
      <c r="A46" s="5" t="e">
        <f t="shared" si="2"/>
        <v>#DIV/0!</v>
      </c>
      <c r="B46" s="8" t="e">
        <f t="shared" si="3"/>
        <v>#DIV/0!</v>
      </c>
      <c r="C46" s="7" t="e">
        <f ca="1">SUM(INDIRECT(S40,TRUE):INDIRECT(T40,TRUE))*$I$3/$I$6</f>
        <v>#DIV/0!</v>
      </c>
      <c r="Q46" s="8" t="e">
        <f t="shared" si="0"/>
        <v>#DIV/0!</v>
      </c>
      <c r="R46" s="8" t="e">
        <f t="shared" si="1"/>
        <v>#DIV/0!</v>
      </c>
      <c r="S46" t="e">
        <f ca="1">ADDRESS(Q46,COLUMN(INDIRECT('raw data'!$O$1,FALSE)),1,1,"raw data")</f>
        <v>#DIV/0!</v>
      </c>
      <c r="T46" t="e">
        <f ca="1">ADDRESS(R46,COLUMN(INDIRECT('raw data'!$O$1,FALSE)),1,1,"raw data")</f>
        <v>#DIV/0!</v>
      </c>
      <c r="U46" s="5"/>
    </row>
    <row r="47" spans="1:21" ht="12.75">
      <c r="A47" s="5" t="e">
        <f t="shared" si="2"/>
        <v>#DIV/0!</v>
      </c>
      <c r="B47" s="8" t="e">
        <f t="shared" si="3"/>
        <v>#DIV/0!</v>
      </c>
      <c r="C47" s="7" t="e">
        <f ca="1">SUM(INDIRECT(S41,TRUE):INDIRECT(T41,TRUE))*$I$3/$I$6</f>
        <v>#DIV/0!</v>
      </c>
      <c r="Q47" s="8" t="e">
        <f t="shared" si="0"/>
        <v>#DIV/0!</v>
      </c>
      <c r="R47" s="8" t="e">
        <f t="shared" si="1"/>
        <v>#DIV/0!</v>
      </c>
      <c r="S47" t="e">
        <f ca="1">ADDRESS(Q47,COLUMN(INDIRECT('raw data'!$O$1,FALSE)),1,1,"raw data")</f>
        <v>#DIV/0!</v>
      </c>
      <c r="T47" t="e">
        <f ca="1">ADDRESS(R47,COLUMN(INDIRECT('raw data'!$O$1,FALSE)),1,1,"raw data")</f>
        <v>#DIV/0!</v>
      </c>
      <c r="U47" s="5"/>
    </row>
    <row r="48" spans="1:21" ht="12.75">
      <c r="A48" s="5" t="e">
        <f t="shared" si="2"/>
        <v>#DIV/0!</v>
      </c>
      <c r="B48" s="8" t="e">
        <f t="shared" si="3"/>
        <v>#DIV/0!</v>
      </c>
      <c r="C48" s="7" t="e">
        <f ca="1">SUM(INDIRECT(S42,TRUE):INDIRECT(T42,TRUE))*$I$3/$I$6</f>
        <v>#DIV/0!</v>
      </c>
      <c r="Q48" s="8" t="e">
        <f t="shared" si="0"/>
        <v>#DIV/0!</v>
      </c>
      <c r="R48" s="8" t="e">
        <f t="shared" si="1"/>
        <v>#DIV/0!</v>
      </c>
      <c r="S48" t="e">
        <f ca="1">ADDRESS(Q48,COLUMN(INDIRECT('raw data'!$O$1,FALSE)),1,1,"raw data")</f>
        <v>#DIV/0!</v>
      </c>
      <c r="T48" t="e">
        <f ca="1">ADDRESS(R48,COLUMN(INDIRECT('raw data'!$O$1,FALSE)),1,1,"raw data")</f>
        <v>#DIV/0!</v>
      </c>
      <c r="U48" s="5"/>
    </row>
    <row r="49" spans="1:21" ht="12.75">
      <c r="A49" s="5" t="e">
        <f t="shared" si="2"/>
        <v>#DIV/0!</v>
      </c>
      <c r="B49" s="8" t="e">
        <f t="shared" si="3"/>
        <v>#DIV/0!</v>
      </c>
      <c r="C49" s="7" t="e">
        <f ca="1">SUM(INDIRECT(S43,TRUE):INDIRECT(T43,TRUE))*$I$3/$I$6</f>
        <v>#DIV/0!</v>
      </c>
      <c r="Q49" s="8" t="e">
        <f t="shared" si="0"/>
        <v>#DIV/0!</v>
      </c>
      <c r="R49" s="8" t="e">
        <f t="shared" si="1"/>
        <v>#DIV/0!</v>
      </c>
      <c r="S49" t="e">
        <f ca="1">ADDRESS(Q49,COLUMN(INDIRECT('raw data'!$O$1,FALSE)),1,1,"raw data")</f>
        <v>#DIV/0!</v>
      </c>
      <c r="T49" t="e">
        <f ca="1">ADDRESS(R49,COLUMN(INDIRECT('raw data'!$O$1,FALSE)),1,1,"raw data")</f>
        <v>#DIV/0!</v>
      </c>
      <c r="U49" s="5"/>
    </row>
    <row r="50" spans="1:21" ht="12.75">
      <c r="A50" s="5" t="e">
        <f t="shared" si="2"/>
        <v>#DIV/0!</v>
      </c>
      <c r="B50" s="8" t="e">
        <f t="shared" si="3"/>
        <v>#DIV/0!</v>
      </c>
      <c r="C50" s="7" t="e">
        <f ca="1">SUM(INDIRECT(S44,TRUE):INDIRECT(T44,TRUE))*$I$3/$I$6</f>
        <v>#DIV/0!</v>
      </c>
      <c r="Q50" s="8" t="e">
        <f t="shared" si="0"/>
        <v>#DIV/0!</v>
      </c>
      <c r="R50" s="8" t="e">
        <f t="shared" si="1"/>
        <v>#DIV/0!</v>
      </c>
      <c r="S50" t="e">
        <f ca="1">ADDRESS(Q50,COLUMN(INDIRECT('raw data'!$O$1,FALSE)),1,1,"raw data")</f>
        <v>#DIV/0!</v>
      </c>
      <c r="T50" t="e">
        <f ca="1">ADDRESS(R50,COLUMN(INDIRECT('raw data'!$O$1,FALSE)),1,1,"raw data")</f>
        <v>#DIV/0!</v>
      </c>
      <c r="U50" s="5"/>
    </row>
    <row r="51" spans="1:21" ht="12.75">
      <c r="A51" s="5" t="e">
        <f t="shared" si="2"/>
        <v>#DIV/0!</v>
      </c>
      <c r="B51" s="8" t="e">
        <f t="shared" si="3"/>
        <v>#DIV/0!</v>
      </c>
      <c r="C51" s="7" t="e">
        <f ca="1">SUM(INDIRECT(S45,TRUE):INDIRECT(T45,TRUE))*$I$3/$I$6</f>
        <v>#DIV/0!</v>
      </c>
      <c r="Q51" s="8" t="e">
        <f t="shared" si="0"/>
        <v>#DIV/0!</v>
      </c>
      <c r="R51" s="8" t="e">
        <f t="shared" si="1"/>
        <v>#DIV/0!</v>
      </c>
      <c r="S51" t="e">
        <f ca="1">ADDRESS(Q51,COLUMN(INDIRECT('raw data'!$O$1,FALSE)),1,1,"raw data")</f>
        <v>#DIV/0!</v>
      </c>
      <c r="T51" t="e">
        <f ca="1">ADDRESS(R51,COLUMN(INDIRECT('raw data'!$O$1,FALSE)),1,1,"raw data")</f>
        <v>#DIV/0!</v>
      </c>
      <c r="U51" s="5"/>
    </row>
    <row r="52" spans="1:21" ht="12.75">
      <c r="A52" s="5" t="e">
        <f t="shared" si="2"/>
        <v>#DIV/0!</v>
      </c>
      <c r="B52" s="8" t="e">
        <f t="shared" si="3"/>
        <v>#DIV/0!</v>
      </c>
      <c r="C52" s="7" t="e">
        <f ca="1">SUM(INDIRECT(S46,TRUE):INDIRECT(T46,TRUE))*$I$3/$I$6</f>
        <v>#DIV/0!</v>
      </c>
      <c r="Q52" s="8" t="e">
        <f t="shared" si="0"/>
        <v>#DIV/0!</v>
      </c>
      <c r="R52" s="8" t="e">
        <f t="shared" si="1"/>
        <v>#DIV/0!</v>
      </c>
      <c r="S52" t="e">
        <f ca="1">ADDRESS(Q52,COLUMN(INDIRECT('raw data'!$O$1,FALSE)),1,1,"raw data")</f>
        <v>#DIV/0!</v>
      </c>
      <c r="T52" t="e">
        <f ca="1">ADDRESS(R52,COLUMN(INDIRECT('raw data'!$O$1,FALSE)),1,1,"raw data")</f>
        <v>#DIV/0!</v>
      </c>
      <c r="U52" s="5"/>
    </row>
    <row r="53" spans="1:21" ht="12.75">
      <c r="A53" s="5" t="e">
        <f t="shared" si="2"/>
        <v>#DIV/0!</v>
      </c>
      <c r="B53" s="8" t="e">
        <f t="shared" si="3"/>
        <v>#DIV/0!</v>
      </c>
      <c r="C53" s="7" t="e">
        <f ca="1">SUM(INDIRECT(S47,TRUE):INDIRECT(T47,TRUE))*$I$3/$I$6</f>
        <v>#DIV/0!</v>
      </c>
      <c r="Q53" s="8" t="e">
        <f t="shared" si="0"/>
        <v>#DIV/0!</v>
      </c>
      <c r="R53" s="8" t="e">
        <f t="shared" si="1"/>
        <v>#DIV/0!</v>
      </c>
      <c r="S53" t="e">
        <f ca="1">ADDRESS(Q53,COLUMN(INDIRECT('raw data'!$O$1,FALSE)),1,1,"raw data")</f>
        <v>#DIV/0!</v>
      </c>
      <c r="T53" t="e">
        <f ca="1">ADDRESS(R53,COLUMN(INDIRECT('raw data'!$O$1,FALSE)),1,1,"raw data")</f>
        <v>#DIV/0!</v>
      </c>
      <c r="U53" s="5"/>
    </row>
    <row r="54" spans="1:21" ht="12.75">
      <c r="A54" s="5" t="e">
        <f t="shared" si="2"/>
        <v>#DIV/0!</v>
      </c>
      <c r="B54" s="8" t="e">
        <f t="shared" si="3"/>
        <v>#DIV/0!</v>
      </c>
      <c r="C54" s="7" t="e">
        <f ca="1">SUM(INDIRECT(S48,TRUE):INDIRECT(T48,TRUE))*$I$3/$I$6</f>
        <v>#DIV/0!</v>
      </c>
      <c r="Q54" s="8" t="e">
        <f t="shared" si="0"/>
        <v>#DIV/0!</v>
      </c>
      <c r="R54" s="8" t="e">
        <f t="shared" si="1"/>
        <v>#DIV/0!</v>
      </c>
      <c r="S54" t="e">
        <f ca="1">ADDRESS(Q54,COLUMN(INDIRECT('raw data'!$O$1,FALSE)),1,1,"raw data")</f>
        <v>#DIV/0!</v>
      </c>
      <c r="T54" t="e">
        <f ca="1">ADDRESS(R54,COLUMN(INDIRECT('raw data'!$O$1,FALSE)),1,1,"raw data")</f>
        <v>#DIV/0!</v>
      </c>
      <c r="U54" s="5"/>
    </row>
    <row r="55" spans="1:21" ht="12.75">
      <c r="A55" s="5" t="e">
        <f t="shared" si="2"/>
        <v>#DIV/0!</v>
      </c>
      <c r="B55" s="8" t="e">
        <f t="shared" si="3"/>
        <v>#DIV/0!</v>
      </c>
      <c r="C55" s="7" t="e">
        <f ca="1">SUM(INDIRECT(S49,TRUE):INDIRECT(T49,TRUE))*$I$3/$I$6</f>
        <v>#DIV/0!</v>
      </c>
      <c r="Q55" s="8" t="e">
        <f t="shared" si="0"/>
        <v>#DIV/0!</v>
      </c>
      <c r="R55" s="8" t="e">
        <f t="shared" si="1"/>
        <v>#DIV/0!</v>
      </c>
      <c r="S55" t="e">
        <f ca="1">ADDRESS(Q55,COLUMN(INDIRECT('raw data'!$O$1,FALSE)),1,1,"raw data")</f>
        <v>#DIV/0!</v>
      </c>
      <c r="T55" t="e">
        <f ca="1">ADDRESS(R55,COLUMN(INDIRECT('raw data'!$O$1,FALSE)),1,1,"raw data")</f>
        <v>#DIV/0!</v>
      </c>
      <c r="U55" s="5"/>
    </row>
    <row r="56" spans="1:21" ht="12.75">
      <c r="A56" s="5" t="e">
        <f t="shared" si="2"/>
        <v>#DIV/0!</v>
      </c>
      <c r="B56" s="8" t="e">
        <f t="shared" si="3"/>
        <v>#DIV/0!</v>
      </c>
      <c r="C56" s="7" t="e">
        <f ca="1">SUM(INDIRECT(S50,TRUE):INDIRECT(T50,TRUE))*$I$3/$I$6</f>
        <v>#DIV/0!</v>
      </c>
      <c r="Q56" s="8" t="e">
        <f t="shared" si="0"/>
        <v>#DIV/0!</v>
      </c>
      <c r="R56" s="8" t="e">
        <f t="shared" si="1"/>
        <v>#DIV/0!</v>
      </c>
      <c r="S56" t="e">
        <f ca="1">ADDRESS(Q56,COLUMN(INDIRECT('raw data'!$O$1,FALSE)),1,1,"raw data")</f>
        <v>#DIV/0!</v>
      </c>
      <c r="T56" t="e">
        <f ca="1">ADDRESS(R56,COLUMN(INDIRECT('raw data'!$O$1,FALSE)),1,1,"raw data")</f>
        <v>#DIV/0!</v>
      </c>
      <c r="U56" s="5"/>
    </row>
    <row r="57" spans="1:21" ht="12.75">
      <c r="A57" s="5" t="e">
        <f t="shared" si="2"/>
        <v>#DIV/0!</v>
      </c>
      <c r="B57" s="8" t="e">
        <f t="shared" si="3"/>
        <v>#DIV/0!</v>
      </c>
      <c r="C57" s="7" t="e">
        <f ca="1">SUM(INDIRECT(S51,TRUE):INDIRECT(T51,TRUE))*$I$3/$I$6</f>
        <v>#DIV/0!</v>
      </c>
      <c r="Q57" s="8" t="e">
        <f t="shared" si="0"/>
        <v>#DIV/0!</v>
      </c>
      <c r="R57" s="8" t="e">
        <f t="shared" si="1"/>
        <v>#DIV/0!</v>
      </c>
      <c r="S57" t="e">
        <f ca="1">ADDRESS(Q57,COLUMN(INDIRECT('raw data'!$O$1,FALSE)),1,1,"raw data")</f>
        <v>#DIV/0!</v>
      </c>
      <c r="T57" t="e">
        <f ca="1">ADDRESS(R57,COLUMN(INDIRECT('raw data'!$O$1,FALSE)),1,1,"raw data")</f>
        <v>#DIV/0!</v>
      </c>
      <c r="U57" s="5"/>
    </row>
    <row r="58" spans="1:21" ht="12.75">
      <c r="A58" s="5" t="e">
        <f t="shared" si="2"/>
        <v>#DIV/0!</v>
      </c>
      <c r="B58" s="8" t="e">
        <f t="shared" si="3"/>
        <v>#DIV/0!</v>
      </c>
      <c r="C58" s="7" t="e">
        <f ca="1">SUM(INDIRECT(S52,TRUE):INDIRECT(T52,TRUE))*$I$3/$I$6</f>
        <v>#DIV/0!</v>
      </c>
      <c r="Q58" s="8" t="e">
        <f t="shared" si="0"/>
        <v>#DIV/0!</v>
      </c>
      <c r="R58" s="8" t="e">
        <f t="shared" si="1"/>
        <v>#DIV/0!</v>
      </c>
      <c r="S58" t="e">
        <f ca="1">ADDRESS(Q58,COLUMN(INDIRECT('raw data'!$O$1,FALSE)),1,1,"raw data")</f>
        <v>#DIV/0!</v>
      </c>
      <c r="T58" t="e">
        <f ca="1">ADDRESS(R58,COLUMN(INDIRECT('raw data'!$O$1,FALSE)),1,1,"raw data")</f>
        <v>#DIV/0!</v>
      </c>
      <c r="U58" s="5"/>
    </row>
    <row r="59" spans="1:21" ht="12.75">
      <c r="A59" s="5" t="e">
        <f t="shared" si="2"/>
        <v>#DIV/0!</v>
      </c>
      <c r="B59" s="8" t="e">
        <f t="shared" si="3"/>
        <v>#DIV/0!</v>
      </c>
      <c r="C59" s="7" t="e">
        <f ca="1">SUM(INDIRECT(S53,TRUE):INDIRECT(T53,TRUE))*$I$3/$I$6</f>
        <v>#DIV/0!</v>
      </c>
      <c r="Q59" s="8" t="e">
        <f t="shared" si="0"/>
        <v>#DIV/0!</v>
      </c>
      <c r="R59" s="8" t="e">
        <f t="shared" si="1"/>
        <v>#DIV/0!</v>
      </c>
      <c r="S59" t="e">
        <f ca="1">ADDRESS(Q59,COLUMN(INDIRECT('raw data'!$O$1,FALSE)),1,1,"raw data")</f>
        <v>#DIV/0!</v>
      </c>
      <c r="T59" t="e">
        <f ca="1">ADDRESS(R59,COLUMN(INDIRECT('raw data'!$O$1,FALSE)),1,1,"raw data")</f>
        <v>#DIV/0!</v>
      </c>
      <c r="U59" s="5"/>
    </row>
    <row r="60" spans="1:21" ht="12.75">
      <c r="A60" s="5" t="e">
        <f t="shared" si="2"/>
        <v>#DIV/0!</v>
      </c>
      <c r="B60" s="8" t="e">
        <f t="shared" si="3"/>
        <v>#DIV/0!</v>
      </c>
      <c r="C60" s="7" t="e">
        <f ca="1">SUM(INDIRECT(S54,TRUE):INDIRECT(T54,TRUE))*$I$3/$I$6</f>
        <v>#DIV/0!</v>
      </c>
      <c r="Q60" s="8" t="e">
        <f t="shared" si="0"/>
        <v>#DIV/0!</v>
      </c>
      <c r="R60" s="8" t="e">
        <f t="shared" si="1"/>
        <v>#DIV/0!</v>
      </c>
      <c r="S60" t="e">
        <f ca="1">ADDRESS(Q60,COLUMN(INDIRECT('raw data'!$O$1,FALSE)),1,1,"raw data")</f>
        <v>#DIV/0!</v>
      </c>
      <c r="T60" t="e">
        <f ca="1">ADDRESS(R60,COLUMN(INDIRECT('raw data'!$O$1,FALSE)),1,1,"raw data")</f>
        <v>#DIV/0!</v>
      </c>
      <c r="U60" s="5"/>
    </row>
    <row r="61" spans="1:21" ht="12.75">
      <c r="A61" s="5" t="e">
        <f t="shared" si="2"/>
        <v>#DIV/0!</v>
      </c>
      <c r="B61" s="8" t="e">
        <f t="shared" si="3"/>
        <v>#DIV/0!</v>
      </c>
      <c r="C61" s="7" t="e">
        <f ca="1">SUM(INDIRECT(S55,TRUE):INDIRECT(T55,TRUE))*$I$3/$I$6</f>
        <v>#DIV/0!</v>
      </c>
      <c r="Q61" s="8" t="e">
        <f t="shared" si="0"/>
        <v>#DIV/0!</v>
      </c>
      <c r="R61" s="8" t="e">
        <f t="shared" si="1"/>
        <v>#DIV/0!</v>
      </c>
      <c r="S61" t="e">
        <f ca="1">ADDRESS(Q61,COLUMN(INDIRECT('raw data'!$O$1,FALSE)),1,1,"raw data")</f>
        <v>#DIV/0!</v>
      </c>
      <c r="T61" t="e">
        <f ca="1">ADDRESS(R61,COLUMN(INDIRECT('raw data'!$O$1,FALSE)),1,1,"raw data")</f>
        <v>#DIV/0!</v>
      </c>
      <c r="U61" s="5"/>
    </row>
    <row r="62" spans="1:21" ht="12.75">
      <c r="A62" s="5" t="e">
        <f t="shared" si="2"/>
        <v>#DIV/0!</v>
      </c>
      <c r="B62" s="8" t="e">
        <f t="shared" si="3"/>
        <v>#DIV/0!</v>
      </c>
      <c r="C62" s="7" t="e">
        <f ca="1">SUM(INDIRECT(S56,TRUE):INDIRECT(T56,TRUE))*$I$3/$I$6</f>
        <v>#DIV/0!</v>
      </c>
      <c r="Q62" s="8" t="e">
        <f t="shared" si="0"/>
        <v>#DIV/0!</v>
      </c>
      <c r="R62" s="8" t="e">
        <f t="shared" si="1"/>
        <v>#DIV/0!</v>
      </c>
      <c r="S62" t="e">
        <f ca="1">ADDRESS(Q62,COLUMN(INDIRECT('raw data'!$O$1,FALSE)),1,1,"raw data")</f>
        <v>#DIV/0!</v>
      </c>
      <c r="T62" t="e">
        <f ca="1">ADDRESS(R62,COLUMN(INDIRECT('raw data'!$O$1,FALSE)),1,1,"raw data")</f>
        <v>#DIV/0!</v>
      </c>
      <c r="U62" s="5"/>
    </row>
    <row r="63" spans="1:21" ht="12.75">
      <c r="A63" s="5" t="e">
        <f t="shared" si="2"/>
        <v>#DIV/0!</v>
      </c>
      <c r="B63" s="8" t="e">
        <f t="shared" si="3"/>
        <v>#DIV/0!</v>
      </c>
      <c r="C63" s="7" t="e">
        <f ca="1">SUM(INDIRECT(S57,TRUE):INDIRECT(T57,TRUE))*$I$3/$I$6</f>
        <v>#DIV/0!</v>
      </c>
      <c r="Q63" s="8" t="e">
        <f t="shared" si="0"/>
        <v>#DIV/0!</v>
      </c>
      <c r="R63" s="8" t="e">
        <f t="shared" si="1"/>
        <v>#DIV/0!</v>
      </c>
      <c r="S63" t="e">
        <f ca="1">ADDRESS(Q63,COLUMN(INDIRECT('raw data'!$O$1,FALSE)),1,1,"raw data")</f>
        <v>#DIV/0!</v>
      </c>
      <c r="T63" t="e">
        <f ca="1">ADDRESS(R63,COLUMN(INDIRECT('raw data'!$O$1,FALSE)),1,1,"raw data")</f>
        <v>#DIV/0!</v>
      </c>
      <c r="U63" s="5"/>
    </row>
    <row r="64" spans="1:21" ht="12.75">
      <c r="A64" s="5" t="e">
        <f t="shared" si="2"/>
        <v>#DIV/0!</v>
      </c>
      <c r="B64" s="8" t="e">
        <f t="shared" si="3"/>
        <v>#DIV/0!</v>
      </c>
      <c r="C64" s="7" t="e">
        <f ca="1">SUM(INDIRECT(S58,TRUE):INDIRECT(T58,TRUE))*$I$3/$I$6</f>
        <v>#DIV/0!</v>
      </c>
      <c r="Q64" s="8" t="e">
        <f t="shared" si="0"/>
        <v>#DIV/0!</v>
      </c>
      <c r="R64" s="8" t="e">
        <f t="shared" si="1"/>
        <v>#DIV/0!</v>
      </c>
      <c r="S64" t="e">
        <f ca="1">ADDRESS(Q64,COLUMN(INDIRECT('raw data'!$O$1,FALSE)),1,1,"raw data")</f>
        <v>#DIV/0!</v>
      </c>
      <c r="T64" t="e">
        <f ca="1">ADDRESS(R64,COLUMN(INDIRECT('raw data'!$O$1,FALSE)),1,1,"raw data")</f>
        <v>#DIV/0!</v>
      </c>
      <c r="U64" s="5"/>
    </row>
    <row r="65" spans="1:21" ht="12.75">
      <c r="A65" s="5" t="e">
        <f t="shared" si="2"/>
        <v>#DIV/0!</v>
      </c>
      <c r="B65" s="8" t="e">
        <f t="shared" si="3"/>
        <v>#DIV/0!</v>
      </c>
      <c r="C65" s="7" t="e">
        <f ca="1">SUM(INDIRECT(S59,TRUE):INDIRECT(T59,TRUE))*$I$3/$I$6</f>
        <v>#DIV/0!</v>
      </c>
      <c r="Q65" s="8" t="e">
        <f t="shared" si="0"/>
        <v>#DIV/0!</v>
      </c>
      <c r="R65" s="8" t="e">
        <f t="shared" si="1"/>
        <v>#DIV/0!</v>
      </c>
      <c r="S65" t="e">
        <f ca="1">ADDRESS(Q65,COLUMN(INDIRECT('raw data'!$O$1,FALSE)),1,1,"raw data")</f>
        <v>#DIV/0!</v>
      </c>
      <c r="T65" t="e">
        <f ca="1">ADDRESS(R65,COLUMN(INDIRECT('raw data'!$O$1,FALSE)),1,1,"raw data")</f>
        <v>#DIV/0!</v>
      </c>
      <c r="U65" s="5"/>
    </row>
    <row r="66" spans="1:21" ht="12.75">
      <c r="A66" s="5" t="e">
        <f t="shared" si="2"/>
        <v>#DIV/0!</v>
      </c>
      <c r="B66" s="8" t="e">
        <f t="shared" si="3"/>
        <v>#DIV/0!</v>
      </c>
      <c r="C66" s="7" t="e">
        <f ca="1">SUM(INDIRECT(S60,TRUE):INDIRECT(T60,TRUE))*$I$3/$I$6</f>
        <v>#DIV/0!</v>
      </c>
      <c r="Q66" s="8" t="e">
        <f t="shared" si="0"/>
        <v>#DIV/0!</v>
      </c>
      <c r="R66" s="8" t="e">
        <f t="shared" si="1"/>
        <v>#DIV/0!</v>
      </c>
      <c r="S66" t="e">
        <f ca="1">ADDRESS(Q66,COLUMN(INDIRECT('raw data'!$O$1,FALSE)),1,1,"raw data")</f>
        <v>#DIV/0!</v>
      </c>
      <c r="T66" t="e">
        <f ca="1">ADDRESS(R66,COLUMN(INDIRECT('raw data'!$O$1,FALSE)),1,1,"raw data")</f>
        <v>#DIV/0!</v>
      </c>
      <c r="U66" s="5"/>
    </row>
    <row r="67" spans="1:21" ht="12.75">
      <c r="A67" s="5" t="e">
        <f t="shared" si="2"/>
        <v>#DIV/0!</v>
      </c>
      <c r="B67" s="8" t="e">
        <f t="shared" si="3"/>
        <v>#DIV/0!</v>
      </c>
      <c r="C67" s="7" t="e">
        <f ca="1">SUM(INDIRECT(S61,TRUE):INDIRECT(T61,TRUE))*$I$3/$I$6</f>
        <v>#DIV/0!</v>
      </c>
      <c r="Q67" s="8" t="e">
        <f t="shared" si="0"/>
        <v>#DIV/0!</v>
      </c>
      <c r="R67" s="8" t="e">
        <f aca="true" t="shared" si="4" ref="R67:R130">Q67+$I$6-1</f>
        <v>#DIV/0!</v>
      </c>
      <c r="S67" t="e">
        <f ca="1">ADDRESS(Q67,COLUMN(INDIRECT('raw data'!$O$1,FALSE)),1,1,"raw data")</f>
        <v>#DIV/0!</v>
      </c>
      <c r="T67" t="e">
        <f ca="1">ADDRESS(R67,COLUMN(INDIRECT('raw data'!$O$1,FALSE)),1,1,"raw data")</f>
        <v>#DIV/0!</v>
      </c>
      <c r="U67" s="5"/>
    </row>
    <row r="68" spans="1:21" ht="12.75">
      <c r="A68" s="5" t="e">
        <f t="shared" si="2"/>
        <v>#DIV/0!</v>
      </c>
      <c r="B68" s="8" t="e">
        <f t="shared" si="3"/>
        <v>#DIV/0!</v>
      </c>
      <c r="C68" s="7" t="e">
        <f ca="1">SUM(INDIRECT(S62,TRUE):INDIRECT(T62,TRUE))*$I$3/$I$6</f>
        <v>#DIV/0!</v>
      </c>
      <c r="Q68" s="8" t="e">
        <f aca="true" t="shared" si="5" ref="Q68:Q131">Q67+$I$6</f>
        <v>#DIV/0!</v>
      </c>
      <c r="R68" s="8" t="e">
        <f t="shared" si="4"/>
        <v>#DIV/0!</v>
      </c>
      <c r="S68" t="e">
        <f ca="1">ADDRESS(Q68,COLUMN(INDIRECT('raw data'!$O$1,FALSE)),1,1,"raw data")</f>
        <v>#DIV/0!</v>
      </c>
      <c r="T68" t="e">
        <f ca="1">ADDRESS(R68,COLUMN(INDIRECT('raw data'!$O$1,FALSE)),1,1,"raw data")</f>
        <v>#DIV/0!</v>
      </c>
      <c r="U68" s="5"/>
    </row>
    <row r="69" spans="1:21" ht="12.75">
      <c r="A69" s="5" t="e">
        <f t="shared" si="2"/>
        <v>#DIV/0!</v>
      </c>
      <c r="B69" s="8" t="e">
        <f t="shared" si="3"/>
        <v>#DIV/0!</v>
      </c>
      <c r="C69" s="7" t="e">
        <f ca="1">SUM(INDIRECT(S63,TRUE):INDIRECT(T63,TRUE))*$I$3/$I$6</f>
        <v>#DIV/0!</v>
      </c>
      <c r="Q69" s="8" t="e">
        <f t="shared" si="5"/>
        <v>#DIV/0!</v>
      </c>
      <c r="R69" s="8" t="e">
        <f t="shared" si="4"/>
        <v>#DIV/0!</v>
      </c>
      <c r="S69" t="e">
        <f ca="1">ADDRESS(Q69,COLUMN(INDIRECT('raw data'!$O$1,FALSE)),1,1,"raw data")</f>
        <v>#DIV/0!</v>
      </c>
      <c r="T69" t="e">
        <f ca="1">ADDRESS(R69,COLUMN(INDIRECT('raw data'!$O$1,FALSE)),1,1,"raw data")</f>
        <v>#DIV/0!</v>
      </c>
      <c r="U69" s="5"/>
    </row>
    <row r="70" spans="1:21" ht="12.75">
      <c r="A70" s="5" t="e">
        <f t="shared" si="2"/>
        <v>#DIV/0!</v>
      </c>
      <c r="B70" s="8" t="e">
        <f t="shared" si="3"/>
        <v>#DIV/0!</v>
      </c>
      <c r="C70" s="7" t="e">
        <f ca="1">SUM(INDIRECT(S64,TRUE):INDIRECT(T64,TRUE))*$I$3/$I$6</f>
        <v>#DIV/0!</v>
      </c>
      <c r="Q70" s="8" t="e">
        <f t="shared" si="5"/>
        <v>#DIV/0!</v>
      </c>
      <c r="R70" s="8" t="e">
        <f t="shared" si="4"/>
        <v>#DIV/0!</v>
      </c>
      <c r="S70" t="e">
        <f ca="1">ADDRESS(Q70,COLUMN(INDIRECT('raw data'!$O$1,FALSE)),1,1,"raw data")</f>
        <v>#DIV/0!</v>
      </c>
      <c r="T70" t="e">
        <f ca="1">ADDRESS(R70,COLUMN(INDIRECT('raw data'!$O$1,FALSE)),1,1,"raw data")</f>
        <v>#DIV/0!</v>
      </c>
      <c r="U70" s="5"/>
    </row>
    <row r="71" spans="1:21" ht="12.75">
      <c r="A71" s="5" t="e">
        <f t="shared" si="2"/>
        <v>#DIV/0!</v>
      </c>
      <c r="B71" s="8" t="e">
        <f t="shared" si="3"/>
        <v>#DIV/0!</v>
      </c>
      <c r="C71" s="7" t="e">
        <f ca="1">SUM(INDIRECT(S65,TRUE):INDIRECT(T65,TRUE))*$I$3/$I$6</f>
        <v>#DIV/0!</v>
      </c>
      <c r="Q71" s="8" t="e">
        <f t="shared" si="5"/>
        <v>#DIV/0!</v>
      </c>
      <c r="R71" s="8" t="e">
        <f t="shared" si="4"/>
        <v>#DIV/0!</v>
      </c>
      <c r="S71" t="e">
        <f ca="1">ADDRESS(Q71,COLUMN(INDIRECT('raw data'!$O$1,FALSE)),1,1,"raw data")</f>
        <v>#DIV/0!</v>
      </c>
      <c r="T71" t="e">
        <f ca="1">ADDRESS(R71,COLUMN(INDIRECT('raw data'!$O$1,FALSE)),1,1,"raw data")</f>
        <v>#DIV/0!</v>
      </c>
      <c r="U71" s="5"/>
    </row>
    <row r="72" spans="1:21" ht="12.75">
      <c r="A72" s="5" t="e">
        <f t="shared" si="2"/>
        <v>#DIV/0!</v>
      </c>
      <c r="B72" s="8" t="e">
        <f t="shared" si="3"/>
        <v>#DIV/0!</v>
      </c>
      <c r="C72" s="7" t="e">
        <f ca="1">SUM(INDIRECT(S66,TRUE):INDIRECT(T66,TRUE))*$I$3/$I$6</f>
        <v>#DIV/0!</v>
      </c>
      <c r="Q72" s="8" t="e">
        <f t="shared" si="5"/>
        <v>#DIV/0!</v>
      </c>
      <c r="R72" s="8" t="e">
        <f t="shared" si="4"/>
        <v>#DIV/0!</v>
      </c>
      <c r="S72" t="e">
        <f ca="1">ADDRESS(Q72,COLUMN(INDIRECT('raw data'!$O$1,FALSE)),1,1,"raw data")</f>
        <v>#DIV/0!</v>
      </c>
      <c r="T72" t="e">
        <f ca="1">ADDRESS(R72,COLUMN(INDIRECT('raw data'!$O$1,FALSE)),1,1,"raw data")</f>
        <v>#DIV/0!</v>
      </c>
      <c r="U72" s="5"/>
    </row>
    <row r="73" spans="1:21" ht="12.75">
      <c r="A73" s="5" t="e">
        <f aca="true" t="shared" si="6" ref="A73:A136">A72+1/1440</f>
        <v>#DIV/0!</v>
      </c>
      <c r="B73" s="8" t="e">
        <f aca="true" t="shared" si="7" ref="B73:B136">C73*100/$I$4</f>
        <v>#DIV/0!</v>
      </c>
      <c r="C73" s="7" t="e">
        <f ca="1">SUM(INDIRECT(S67,TRUE):INDIRECT(T67,TRUE))*$I$3/$I$6</f>
        <v>#DIV/0!</v>
      </c>
      <c r="Q73" s="8" t="e">
        <f t="shared" si="5"/>
        <v>#DIV/0!</v>
      </c>
      <c r="R73" s="8" t="e">
        <f t="shared" si="4"/>
        <v>#DIV/0!</v>
      </c>
      <c r="S73" t="e">
        <f ca="1">ADDRESS(Q73,COLUMN(INDIRECT('raw data'!$O$1,FALSE)),1,1,"raw data")</f>
        <v>#DIV/0!</v>
      </c>
      <c r="T73" t="e">
        <f ca="1">ADDRESS(R73,COLUMN(INDIRECT('raw data'!$O$1,FALSE)),1,1,"raw data")</f>
        <v>#DIV/0!</v>
      </c>
      <c r="U73" s="5"/>
    </row>
    <row r="74" spans="1:21" ht="12.75">
      <c r="A74" s="5" t="e">
        <f t="shared" si="6"/>
        <v>#DIV/0!</v>
      </c>
      <c r="B74" s="8" t="e">
        <f t="shared" si="7"/>
        <v>#DIV/0!</v>
      </c>
      <c r="C74" s="7" t="e">
        <f ca="1">SUM(INDIRECT(S68,TRUE):INDIRECT(T68,TRUE))*$I$3/$I$6</f>
        <v>#DIV/0!</v>
      </c>
      <c r="Q74" s="8" t="e">
        <f t="shared" si="5"/>
        <v>#DIV/0!</v>
      </c>
      <c r="R74" s="8" t="e">
        <f t="shared" si="4"/>
        <v>#DIV/0!</v>
      </c>
      <c r="S74" t="e">
        <f ca="1">ADDRESS(Q74,COLUMN(INDIRECT('raw data'!$O$1,FALSE)),1,1,"raw data")</f>
        <v>#DIV/0!</v>
      </c>
      <c r="T74" t="e">
        <f ca="1">ADDRESS(R74,COLUMN(INDIRECT('raw data'!$O$1,FALSE)),1,1,"raw data")</f>
        <v>#DIV/0!</v>
      </c>
      <c r="U74" s="5"/>
    </row>
    <row r="75" spans="1:21" ht="12.75">
      <c r="A75" s="5" t="e">
        <f t="shared" si="6"/>
        <v>#DIV/0!</v>
      </c>
      <c r="B75" s="8" t="e">
        <f t="shared" si="7"/>
        <v>#DIV/0!</v>
      </c>
      <c r="C75" s="7" t="e">
        <f ca="1">SUM(INDIRECT(S69,TRUE):INDIRECT(T69,TRUE))*$I$3/$I$6</f>
        <v>#DIV/0!</v>
      </c>
      <c r="Q75" s="8" t="e">
        <f t="shared" si="5"/>
        <v>#DIV/0!</v>
      </c>
      <c r="R75" s="8" t="e">
        <f t="shared" si="4"/>
        <v>#DIV/0!</v>
      </c>
      <c r="S75" t="e">
        <f ca="1">ADDRESS(Q75,COLUMN(INDIRECT('raw data'!$O$1,FALSE)),1,1,"raw data")</f>
        <v>#DIV/0!</v>
      </c>
      <c r="T75" t="e">
        <f ca="1">ADDRESS(R75,COLUMN(INDIRECT('raw data'!$O$1,FALSE)),1,1,"raw data")</f>
        <v>#DIV/0!</v>
      </c>
      <c r="U75" s="5"/>
    </row>
    <row r="76" spans="1:21" ht="12.75">
      <c r="A76" s="5" t="e">
        <f t="shared" si="6"/>
        <v>#DIV/0!</v>
      </c>
      <c r="B76" s="8" t="e">
        <f t="shared" si="7"/>
        <v>#DIV/0!</v>
      </c>
      <c r="C76" s="7" t="e">
        <f ca="1">SUM(INDIRECT(S70,TRUE):INDIRECT(T70,TRUE))*$I$3/$I$6</f>
        <v>#DIV/0!</v>
      </c>
      <c r="Q76" s="8" t="e">
        <f t="shared" si="5"/>
        <v>#DIV/0!</v>
      </c>
      <c r="R76" s="8" t="e">
        <f t="shared" si="4"/>
        <v>#DIV/0!</v>
      </c>
      <c r="S76" t="e">
        <f ca="1">ADDRESS(Q76,COLUMN(INDIRECT('raw data'!$O$1,FALSE)),1,1,"raw data")</f>
        <v>#DIV/0!</v>
      </c>
      <c r="T76" t="e">
        <f ca="1">ADDRESS(R76,COLUMN(INDIRECT('raw data'!$O$1,FALSE)),1,1,"raw data")</f>
        <v>#DIV/0!</v>
      </c>
      <c r="U76" s="5"/>
    </row>
    <row r="77" spans="1:21" ht="12.75">
      <c r="A77" s="5" t="e">
        <f t="shared" si="6"/>
        <v>#DIV/0!</v>
      </c>
      <c r="B77" s="8" t="e">
        <f t="shared" si="7"/>
        <v>#DIV/0!</v>
      </c>
      <c r="C77" s="7" t="e">
        <f ca="1">SUM(INDIRECT(S71,TRUE):INDIRECT(T71,TRUE))*$I$3/$I$6</f>
        <v>#DIV/0!</v>
      </c>
      <c r="Q77" s="8" t="e">
        <f t="shared" si="5"/>
        <v>#DIV/0!</v>
      </c>
      <c r="R77" s="8" t="e">
        <f t="shared" si="4"/>
        <v>#DIV/0!</v>
      </c>
      <c r="S77" t="e">
        <f ca="1">ADDRESS(Q77,COLUMN(INDIRECT('raw data'!$O$1,FALSE)),1,1,"raw data")</f>
        <v>#DIV/0!</v>
      </c>
      <c r="T77" t="e">
        <f ca="1">ADDRESS(R77,COLUMN(INDIRECT('raw data'!$O$1,FALSE)),1,1,"raw data")</f>
        <v>#DIV/0!</v>
      </c>
      <c r="U77" s="5"/>
    </row>
    <row r="78" spans="1:21" ht="12.75">
      <c r="A78" s="5" t="e">
        <f t="shared" si="6"/>
        <v>#DIV/0!</v>
      </c>
      <c r="B78" s="8" t="e">
        <f t="shared" si="7"/>
        <v>#DIV/0!</v>
      </c>
      <c r="C78" s="7" t="e">
        <f ca="1">SUM(INDIRECT(S72,TRUE):INDIRECT(T72,TRUE))*$I$3/$I$6</f>
        <v>#DIV/0!</v>
      </c>
      <c r="Q78" s="8" t="e">
        <f t="shared" si="5"/>
        <v>#DIV/0!</v>
      </c>
      <c r="R78" s="8" t="e">
        <f t="shared" si="4"/>
        <v>#DIV/0!</v>
      </c>
      <c r="S78" t="e">
        <f ca="1">ADDRESS(Q78,COLUMN(INDIRECT('raw data'!$O$1,FALSE)),1,1,"raw data")</f>
        <v>#DIV/0!</v>
      </c>
      <c r="T78" t="e">
        <f ca="1">ADDRESS(R78,COLUMN(INDIRECT('raw data'!$O$1,FALSE)),1,1,"raw data")</f>
        <v>#DIV/0!</v>
      </c>
      <c r="U78" s="5"/>
    </row>
    <row r="79" spans="1:21" ht="12.75">
      <c r="A79" s="5" t="e">
        <f t="shared" si="6"/>
        <v>#DIV/0!</v>
      </c>
      <c r="B79" s="8" t="e">
        <f t="shared" si="7"/>
        <v>#DIV/0!</v>
      </c>
      <c r="C79" s="7" t="e">
        <f ca="1">SUM(INDIRECT(S73,TRUE):INDIRECT(T73,TRUE))*$I$3/$I$6</f>
        <v>#DIV/0!</v>
      </c>
      <c r="Q79" s="8" t="e">
        <f t="shared" si="5"/>
        <v>#DIV/0!</v>
      </c>
      <c r="R79" s="8" t="e">
        <f t="shared" si="4"/>
        <v>#DIV/0!</v>
      </c>
      <c r="S79" t="e">
        <f ca="1">ADDRESS(Q79,COLUMN(INDIRECT('raw data'!$O$1,FALSE)),1,1,"raw data")</f>
        <v>#DIV/0!</v>
      </c>
      <c r="T79" t="e">
        <f ca="1">ADDRESS(R79,COLUMN(INDIRECT('raw data'!$O$1,FALSE)),1,1,"raw data")</f>
        <v>#DIV/0!</v>
      </c>
      <c r="U79" s="5"/>
    </row>
    <row r="80" spans="1:21" ht="12.75">
      <c r="A80" s="5" t="e">
        <f t="shared" si="6"/>
        <v>#DIV/0!</v>
      </c>
      <c r="B80" s="8" t="e">
        <f t="shared" si="7"/>
        <v>#DIV/0!</v>
      </c>
      <c r="C80" s="7" t="e">
        <f ca="1">SUM(INDIRECT(S74,TRUE):INDIRECT(T74,TRUE))*$I$3/$I$6</f>
        <v>#DIV/0!</v>
      </c>
      <c r="Q80" s="8" t="e">
        <f t="shared" si="5"/>
        <v>#DIV/0!</v>
      </c>
      <c r="R80" s="8" t="e">
        <f t="shared" si="4"/>
        <v>#DIV/0!</v>
      </c>
      <c r="S80" t="e">
        <f ca="1">ADDRESS(Q80,COLUMN(INDIRECT('raw data'!$O$1,FALSE)),1,1,"raw data")</f>
        <v>#DIV/0!</v>
      </c>
      <c r="T80" t="e">
        <f ca="1">ADDRESS(R80,COLUMN(INDIRECT('raw data'!$O$1,FALSE)),1,1,"raw data")</f>
        <v>#DIV/0!</v>
      </c>
      <c r="U80" s="5"/>
    </row>
    <row r="81" spans="1:21" ht="12.75">
      <c r="A81" s="5" t="e">
        <f t="shared" si="6"/>
        <v>#DIV/0!</v>
      </c>
      <c r="B81" s="8" t="e">
        <f t="shared" si="7"/>
        <v>#DIV/0!</v>
      </c>
      <c r="C81" s="7" t="e">
        <f ca="1">SUM(INDIRECT(S75,TRUE):INDIRECT(T75,TRUE))*$I$3/$I$6</f>
        <v>#DIV/0!</v>
      </c>
      <c r="Q81" s="8" t="e">
        <f t="shared" si="5"/>
        <v>#DIV/0!</v>
      </c>
      <c r="R81" s="8" t="e">
        <f t="shared" si="4"/>
        <v>#DIV/0!</v>
      </c>
      <c r="S81" t="e">
        <f ca="1">ADDRESS(Q81,COLUMN(INDIRECT('raw data'!$O$1,FALSE)),1,1,"raw data")</f>
        <v>#DIV/0!</v>
      </c>
      <c r="T81" t="e">
        <f ca="1">ADDRESS(R81,COLUMN(INDIRECT('raw data'!$O$1,FALSE)),1,1,"raw data")</f>
        <v>#DIV/0!</v>
      </c>
      <c r="U81" s="5"/>
    </row>
    <row r="82" spans="1:21" ht="12.75">
      <c r="A82" s="5" t="e">
        <f t="shared" si="6"/>
        <v>#DIV/0!</v>
      </c>
      <c r="B82" s="8" t="e">
        <f t="shared" si="7"/>
        <v>#DIV/0!</v>
      </c>
      <c r="C82" s="7" t="e">
        <f ca="1">SUM(INDIRECT(S76,TRUE):INDIRECT(T76,TRUE))*$I$3/$I$6</f>
        <v>#DIV/0!</v>
      </c>
      <c r="Q82" s="8" t="e">
        <f t="shared" si="5"/>
        <v>#DIV/0!</v>
      </c>
      <c r="R82" s="8" t="e">
        <f t="shared" si="4"/>
        <v>#DIV/0!</v>
      </c>
      <c r="S82" t="e">
        <f ca="1">ADDRESS(Q82,COLUMN(INDIRECT('raw data'!$O$1,FALSE)),1,1,"raw data")</f>
        <v>#DIV/0!</v>
      </c>
      <c r="T82" t="e">
        <f ca="1">ADDRESS(R82,COLUMN(INDIRECT('raw data'!$O$1,FALSE)),1,1,"raw data")</f>
        <v>#DIV/0!</v>
      </c>
      <c r="U82" s="5"/>
    </row>
    <row r="83" spans="1:21" ht="12.75">
      <c r="A83" s="5" t="e">
        <f t="shared" si="6"/>
        <v>#DIV/0!</v>
      </c>
      <c r="B83" s="8" t="e">
        <f t="shared" si="7"/>
        <v>#DIV/0!</v>
      </c>
      <c r="C83" s="7" t="e">
        <f ca="1">SUM(INDIRECT(S77,TRUE):INDIRECT(T77,TRUE))*$I$3/$I$6</f>
        <v>#DIV/0!</v>
      </c>
      <c r="Q83" s="8" t="e">
        <f t="shared" si="5"/>
        <v>#DIV/0!</v>
      </c>
      <c r="R83" s="8" t="e">
        <f t="shared" si="4"/>
        <v>#DIV/0!</v>
      </c>
      <c r="S83" t="e">
        <f ca="1">ADDRESS(Q83,COLUMN(INDIRECT('raw data'!$O$1,FALSE)),1,1,"raw data")</f>
        <v>#DIV/0!</v>
      </c>
      <c r="T83" t="e">
        <f ca="1">ADDRESS(R83,COLUMN(INDIRECT('raw data'!$O$1,FALSE)),1,1,"raw data")</f>
        <v>#DIV/0!</v>
      </c>
      <c r="U83" s="5"/>
    </row>
    <row r="84" spans="1:21" ht="12.75">
      <c r="A84" s="5" t="e">
        <f t="shared" si="6"/>
        <v>#DIV/0!</v>
      </c>
      <c r="B84" s="8" t="e">
        <f t="shared" si="7"/>
        <v>#DIV/0!</v>
      </c>
      <c r="C84" s="7" t="e">
        <f ca="1">SUM(INDIRECT(S78,TRUE):INDIRECT(T78,TRUE))*$I$3/$I$6</f>
        <v>#DIV/0!</v>
      </c>
      <c r="Q84" s="8" t="e">
        <f t="shared" si="5"/>
        <v>#DIV/0!</v>
      </c>
      <c r="R84" s="8" t="e">
        <f t="shared" si="4"/>
        <v>#DIV/0!</v>
      </c>
      <c r="S84" t="e">
        <f ca="1">ADDRESS(Q84,COLUMN(INDIRECT('raw data'!$O$1,FALSE)),1,1,"raw data")</f>
        <v>#DIV/0!</v>
      </c>
      <c r="T84" t="e">
        <f ca="1">ADDRESS(R84,COLUMN(INDIRECT('raw data'!$O$1,FALSE)),1,1,"raw data")</f>
        <v>#DIV/0!</v>
      </c>
      <c r="U84" s="5"/>
    </row>
    <row r="85" spans="1:21" ht="12.75">
      <c r="A85" s="5" t="e">
        <f t="shared" si="6"/>
        <v>#DIV/0!</v>
      </c>
      <c r="B85" s="8" t="e">
        <f t="shared" si="7"/>
        <v>#DIV/0!</v>
      </c>
      <c r="C85" s="7" t="e">
        <f ca="1">SUM(INDIRECT(S79,TRUE):INDIRECT(T79,TRUE))*$I$3/$I$6</f>
        <v>#DIV/0!</v>
      </c>
      <c r="Q85" s="8" t="e">
        <f t="shared" si="5"/>
        <v>#DIV/0!</v>
      </c>
      <c r="R85" s="8" t="e">
        <f t="shared" si="4"/>
        <v>#DIV/0!</v>
      </c>
      <c r="S85" t="e">
        <f ca="1">ADDRESS(Q85,COLUMN(INDIRECT('raw data'!$O$1,FALSE)),1,1,"raw data")</f>
        <v>#DIV/0!</v>
      </c>
      <c r="T85" t="e">
        <f ca="1">ADDRESS(R85,COLUMN(INDIRECT('raw data'!$O$1,FALSE)),1,1,"raw data")</f>
        <v>#DIV/0!</v>
      </c>
      <c r="U85" s="5"/>
    </row>
    <row r="86" spans="1:21" ht="12.75">
      <c r="A86" s="5" t="e">
        <f t="shared" si="6"/>
        <v>#DIV/0!</v>
      </c>
      <c r="B86" s="8" t="e">
        <f t="shared" si="7"/>
        <v>#DIV/0!</v>
      </c>
      <c r="C86" s="7" t="e">
        <f ca="1">SUM(INDIRECT(S80,TRUE):INDIRECT(T80,TRUE))*$I$3/$I$6</f>
        <v>#DIV/0!</v>
      </c>
      <c r="Q86" s="8" t="e">
        <f t="shared" si="5"/>
        <v>#DIV/0!</v>
      </c>
      <c r="R86" s="8" t="e">
        <f t="shared" si="4"/>
        <v>#DIV/0!</v>
      </c>
      <c r="S86" t="e">
        <f ca="1">ADDRESS(Q86,COLUMN(INDIRECT('raw data'!$O$1,FALSE)),1,1,"raw data")</f>
        <v>#DIV/0!</v>
      </c>
      <c r="T86" t="e">
        <f ca="1">ADDRESS(R86,COLUMN(INDIRECT('raw data'!$O$1,FALSE)),1,1,"raw data")</f>
        <v>#DIV/0!</v>
      </c>
      <c r="U86" s="5"/>
    </row>
    <row r="87" spans="1:21" ht="12.75">
      <c r="A87" s="5" t="e">
        <f t="shared" si="6"/>
        <v>#DIV/0!</v>
      </c>
      <c r="B87" s="8" t="e">
        <f t="shared" si="7"/>
        <v>#DIV/0!</v>
      </c>
      <c r="C87" s="7" t="e">
        <f ca="1">SUM(INDIRECT(S81,TRUE):INDIRECT(T81,TRUE))*$I$3/$I$6</f>
        <v>#DIV/0!</v>
      </c>
      <c r="Q87" s="8" t="e">
        <f t="shared" si="5"/>
        <v>#DIV/0!</v>
      </c>
      <c r="R87" s="8" t="e">
        <f t="shared" si="4"/>
        <v>#DIV/0!</v>
      </c>
      <c r="S87" t="e">
        <f ca="1">ADDRESS(Q87,COLUMN(INDIRECT('raw data'!$O$1,FALSE)),1,1,"raw data")</f>
        <v>#DIV/0!</v>
      </c>
      <c r="T87" t="e">
        <f ca="1">ADDRESS(R87,COLUMN(INDIRECT('raw data'!$O$1,FALSE)),1,1,"raw data")</f>
        <v>#DIV/0!</v>
      </c>
      <c r="U87" s="5"/>
    </row>
    <row r="88" spans="1:21" ht="12.75">
      <c r="A88" s="5" t="e">
        <f t="shared" si="6"/>
        <v>#DIV/0!</v>
      </c>
      <c r="B88" s="8" t="e">
        <f t="shared" si="7"/>
        <v>#DIV/0!</v>
      </c>
      <c r="C88" s="7" t="e">
        <f ca="1">SUM(INDIRECT(S82,TRUE):INDIRECT(T82,TRUE))*$I$3/$I$6</f>
        <v>#DIV/0!</v>
      </c>
      <c r="Q88" s="8" t="e">
        <f t="shared" si="5"/>
        <v>#DIV/0!</v>
      </c>
      <c r="R88" s="8" t="e">
        <f t="shared" si="4"/>
        <v>#DIV/0!</v>
      </c>
      <c r="S88" t="e">
        <f ca="1">ADDRESS(Q88,COLUMN(INDIRECT('raw data'!$O$1,FALSE)),1,1,"raw data")</f>
        <v>#DIV/0!</v>
      </c>
      <c r="T88" t="e">
        <f ca="1">ADDRESS(R88,COLUMN(INDIRECT('raw data'!$O$1,FALSE)),1,1,"raw data")</f>
        <v>#DIV/0!</v>
      </c>
      <c r="U88" s="5"/>
    </row>
    <row r="89" spans="1:21" ht="12.75">
      <c r="A89" s="5" t="e">
        <f t="shared" si="6"/>
        <v>#DIV/0!</v>
      </c>
      <c r="B89" s="8" t="e">
        <f t="shared" si="7"/>
        <v>#DIV/0!</v>
      </c>
      <c r="C89" s="7" t="e">
        <f ca="1">SUM(INDIRECT(S83,TRUE):INDIRECT(T83,TRUE))*$I$3/$I$6</f>
        <v>#DIV/0!</v>
      </c>
      <c r="Q89" s="8" t="e">
        <f t="shared" si="5"/>
        <v>#DIV/0!</v>
      </c>
      <c r="R89" s="8" t="e">
        <f t="shared" si="4"/>
        <v>#DIV/0!</v>
      </c>
      <c r="S89" t="e">
        <f ca="1">ADDRESS(Q89,COLUMN(INDIRECT('raw data'!$O$1,FALSE)),1,1,"raw data")</f>
        <v>#DIV/0!</v>
      </c>
      <c r="T89" t="e">
        <f ca="1">ADDRESS(R89,COLUMN(INDIRECT('raw data'!$O$1,FALSE)),1,1,"raw data")</f>
        <v>#DIV/0!</v>
      </c>
      <c r="U89" s="5"/>
    </row>
    <row r="90" spans="1:21" ht="12.75">
      <c r="A90" s="5" t="e">
        <f t="shared" si="6"/>
        <v>#DIV/0!</v>
      </c>
      <c r="B90" s="8" t="e">
        <f t="shared" si="7"/>
        <v>#DIV/0!</v>
      </c>
      <c r="C90" s="7" t="e">
        <f ca="1">SUM(INDIRECT(S84,TRUE):INDIRECT(T84,TRUE))*$I$3/$I$6</f>
        <v>#DIV/0!</v>
      </c>
      <c r="Q90" s="8" t="e">
        <f t="shared" si="5"/>
        <v>#DIV/0!</v>
      </c>
      <c r="R90" s="8" t="e">
        <f t="shared" si="4"/>
        <v>#DIV/0!</v>
      </c>
      <c r="S90" t="e">
        <f ca="1">ADDRESS(Q90,COLUMN(INDIRECT('raw data'!$O$1,FALSE)),1,1,"raw data")</f>
        <v>#DIV/0!</v>
      </c>
      <c r="T90" t="e">
        <f ca="1">ADDRESS(R90,COLUMN(INDIRECT('raw data'!$O$1,FALSE)),1,1,"raw data")</f>
        <v>#DIV/0!</v>
      </c>
      <c r="U90" s="5"/>
    </row>
    <row r="91" spans="1:21" ht="12.75">
      <c r="A91" s="5" t="e">
        <f t="shared" si="6"/>
        <v>#DIV/0!</v>
      </c>
      <c r="B91" s="8" t="e">
        <f t="shared" si="7"/>
        <v>#DIV/0!</v>
      </c>
      <c r="C91" s="7" t="e">
        <f ca="1">SUM(INDIRECT(S85,TRUE):INDIRECT(T85,TRUE))*$I$3/$I$6</f>
        <v>#DIV/0!</v>
      </c>
      <c r="Q91" s="8" t="e">
        <f t="shared" si="5"/>
        <v>#DIV/0!</v>
      </c>
      <c r="R91" s="8" t="e">
        <f t="shared" si="4"/>
        <v>#DIV/0!</v>
      </c>
      <c r="S91" t="e">
        <f ca="1">ADDRESS(Q91,COLUMN(INDIRECT('raw data'!$O$1,FALSE)),1,1,"raw data")</f>
        <v>#DIV/0!</v>
      </c>
      <c r="T91" t="e">
        <f ca="1">ADDRESS(R91,COLUMN(INDIRECT('raw data'!$O$1,FALSE)),1,1,"raw data")</f>
        <v>#DIV/0!</v>
      </c>
      <c r="U91" s="5"/>
    </row>
    <row r="92" spans="1:21" ht="12.75">
      <c r="A92" s="5" t="e">
        <f t="shared" si="6"/>
        <v>#DIV/0!</v>
      </c>
      <c r="B92" s="8" t="e">
        <f t="shared" si="7"/>
        <v>#DIV/0!</v>
      </c>
      <c r="C92" s="7" t="e">
        <f ca="1">SUM(INDIRECT(S86,TRUE):INDIRECT(T86,TRUE))*$I$3/$I$6</f>
        <v>#DIV/0!</v>
      </c>
      <c r="Q92" s="8" t="e">
        <f t="shared" si="5"/>
        <v>#DIV/0!</v>
      </c>
      <c r="R92" s="8" t="e">
        <f t="shared" si="4"/>
        <v>#DIV/0!</v>
      </c>
      <c r="S92" t="e">
        <f ca="1">ADDRESS(Q92,COLUMN(INDIRECT('raw data'!$O$1,FALSE)),1,1,"raw data")</f>
        <v>#DIV/0!</v>
      </c>
      <c r="T92" t="e">
        <f ca="1">ADDRESS(R92,COLUMN(INDIRECT('raw data'!$O$1,FALSE)),1,1,"raw data")</f>
        <v>#DIV/0!</v>
      </c>
      <c r="U92" s="5"/>
    </row>
    <row r="93" spans="1:21" ht="12.75">
      <c r="A93" s="5" t="e">
        <f t="shared" si="6"/>
        <v>#DIV/0!</v>
      </c>
      <c r="B93" s="8" t="e">
        <f t="shared" si="7"/>
        <v>#DIV/0!</v>
      </c>
      <c r="C93" s="7" t="e">
        <f ca="1">SUM(INDIRECT(S87,TRUE):INDIRECT(T87,TRUE))*$I$3/$I$6</f>
        <v>#DIV/0!</v>
      </c>
      <c r="Q93" s="8" t="e">
        <f t="shared" si="5"/>
        <v>#DIV/0!</v>
      </c>
      <c r="R93" s="8" t="e">
        <f t="shared" si="4"/>
        <v>#DIV/0!</v>
      </c>
      <c r="S93" t="e">
        <f ca="1">ADDRESS(Q93,COLUMN(INDIRECT('raw data'!$O$1,FALSE)),1,1,"raw data")</f>
        <v>#DIV/0!</v>
      </c>
      <c r="T93" t="e">
        <f ca="1">ADDRESS(R93,COLUMN(INDIRECT('raw data'!$O$1,FALSE)),1,1,"raw data")</f>
        <v>#DIV/0!</v>
      </c>
      <c r="U93" s="5"/>
    </row>
    <row r="94" spans="1:21" ht="12.75">
      <c r="A94" s="5" t="e">
        <f t="shared" si="6"/>
        <v>#DIV/0!</v>
      </c>
      <c r="B94" s="8" t="e">
        <f t="shared" si="7"/>
        <v>#DIV/0!</v>
      </c>
      <c r="C94" s="7" t="e">
        <f ca="1">SUM(INDIRECT(S88,TRUE):INDIRECT(T88,TRUE))*$I$3/$I$6</f>
        <v>#DIV/0!</v>
      </c>
      <c r="Q94" s="8" t="e">
        <f t="shared" si="5"/>
        <v>#DIV/0!</v>
      </c>
      <c r="R94" s="8" t="e">
        <f t="shared" si="4"/>
        <v>#DIV/0!</v>
      </c>
      <c r="S94" t="e">
        <f ca="1">ADDRESS(Q94,COLUMN(INDIRECT('raw data'!$O$1,FALSE)),1,1,"raw data")</f>
        <v>#DIV/0!</v>
      </c>
      <c r="T94" t="e">
        <f ca="1">ADDRESS(R94,COLUMN(INDIRECT('raw data'!$O$1,FALSE)),1,1,"raw data")</f>
        <v>#DIV/0!</v>
      </c>
      <c r="U94" s="5"/>
    </row>
    <row r="95" spans="1:21" ht="12.75">
      <c r="A95" s="5" t="e">
        <f t="shared" si="6"/>
        <v>#DIV/0!</v>
      </c>
      <c r="B95" s="8" t="e">
        <f t="shared" si="7"/>
        <v>#DIV/0!</v>
      </c>
      <c r="C95" s="7" t="e">
        <f ca="1">SUM(INDIRECT(S89,TRUE):INDIRECT(T89,TRUE))*$I$3/$I$6</f>
        <v>#DIV/0!</v>
      </c>
      <c r="Q95" s="8" t="e">
        <f t="shared" si="5"/>
        <v>#DIV/0!</v>
      </c>
      <c r="R95" s="8" t="e">
        <f t="shared" si="4"/>
        <v>#DIV/0!</v>
      </c>
      <c r="S95" t="e">
        <f ca="1">ADDRESS(Q95,COLUMN(INDIRECT('raw data'!$O$1,FALSE)),1,1,"raw data")</f>
        <v>#DIV/0!</v>
      </c>
      <c r="T95" t="e">
        <f ca="1">ADDRESS(R95,COLUMN(INDIRECT('raw data'!$O$1,FALSE)),1,1,"raw data")</f>
        <v>#DIV/0!</v>
      </c>
      <c r="U95" s="5"/>
    </row>
    <row r="96" spans="1:21" ht="12.75">
      <c r="A96" s="5" t="e">
        <f t="shared" si="6"/>
        <v>#DIV/0!</v>
      </c>
      <c r="B96" s="8" t="e">
        <f t="shared" si="7"/>
        <v>#DIV/0!</v>
      </c>
      <c r="C96" s="7" t="e">
        <f ca="1">SUM(INDIRECT(S90,TRUE):INDIRECT(T90,TRUE))*$I$3/$I$6</f>
        <v>#DIV/0!</v>
      </c>
      <c r="Q96" s="8" t="e">
        <f t="shared" si="5"/>
        <v>#DIV/0!</v>
      </c>
      <c r="R96" s="8" t="e">
        <f t="shared" si="4"/>
        <v>#DIV/0!</v>
      </c>
      <c r="S96" t="e">
        <f ca="1">ADDRESS(Q96,COLUMN(INDIRECT('raw data'!$O$1,FALSE)),1,1,"raw data")</f>
        <v>#DIV/0!</v>
      </c>
      <c r="T96" t="e">
        <f ca="1">ADDRESS(R96,COLUMN(INDIRECT('raw data'!$O$1,FALSE)),1,1,"raw data")</f>
        <v>#DIV/0!</v>
      </c>
      <c r="U96" s="5"/>
    </row>
    <row r="97" spans="1:21" ht="12.75">
      <c r="A97" s="5" t="e">
        <f t="shared" si="6"/>
        <v>#DIV/0!</v>
      </c>
      <c r="B97" s="8" t="e">
        <f t="shared" si="7"/>
        <v>#DIV/0!</v>
      </c>
      <c r="C97" s="7" t="e">
        <f ca="1">SUM(INDIRECT(S91,TRUE):INDIRECT(T91,TRUE))*$I$3/$I$6</f>
        <v>#DIV/0!</v>
      </c>
      <c r="Q97" s="8" t="e">
        <f t="shared" si="5"/>
        <v>#DIV/0!</v>
      </c>
      <c r="R97" s="8" t="e">
        <f t="shared" si="4"/>
        <v>#DIV/0!</v>
      </c>
      <c r="S97" t="e">
        <f ca="1">ADDRESS(Q97,COLUMN(INDIRECT('raw data'!$O$1,FALSE)),1,1,"raw data")</f>
        <v>#DIV/0!</v>
      </c>
      <c r="T97" t="e">
        <f ca="1">ADDRESS(R97,COLUMN(INDIRECT('raw data'!$O$1,FALSE)),1,1,"raw data")</f>
        <v>#DIV/0!</v>
      </c>
      <c r="U97" s="5"/>
    </row>
    <row r="98" spans="1:21" ht="12.75">
      <c r="A98" s="5" t="e">
        <f t="shared" si="6"/>
        <v>#DIV/0!</v>
      </c>
      <c r="B98" s="8" t="e">
        <f t="shared" si="7"/>
        <v>#DIV/0!</v>
      </c>
      <c r="C98" s="7" t="e">
        <f ca="1">SUM(INDIRECT(S92,TRUE):INDIRECT(T92,TRUE))*$I$3/$I$6</f>
        <v>#DIV/0!</v>
      </c>
      <c r="Q98" s="8" t="e">
        <f t="shared" si="5"/>
        <v>#DIV/0!</v>
      </c>
      <c r="R98" s="8" t="e">
        <f t="shared" si="4"/>
        <v>#DIV/0!</v>
      </c>
      <c r="S98" t="e">
        <f ca="1">ADDRESS(Q98,COLUMN(INDIRECT('raw data'!$O$1,FALSE)),1,1,"raw data")</f>
        <v>#DIV/0!</v>
      </c>
      <c r="T98" t="e">
        <f ca="1">ADDRESS(R98,COLUMN(INDIRECT('raw data'!$O$1,FALSE)),1,1,"raw data")</f>
        <v>#DIV/0!</v>
      </c>
      <c r="U98" s="5"/>
    </row>
    <row r="99" spans="1:21" ht="12.75">
      <c r="A99" s="5" t="e">
        <f t="shared" si="6"/>
        <v>#DIV/0!</v>
      </c>
      <c r="B99" s="8" t="e">
        <f t="shared" si="7"/>
        <v>#DIV/0!</v>
      </c>
      <c r="C99" s="7" t="e">
        <f ca="1">SUM(INDIRECT(S93,TRUE):INDIRECT(T93,TRUE))*$I$3/$I$6</f>
        <v>#DIV/0!</v>
      </c>
      <c r="Q99" s="8" t="e">
        <f t="shared" si="5"/>
        <v>#DIV/0!</v>
      </c>
      <c r="R99" s="8" t="e">
        <f t="shared" si="4"/>
        <v>#DIV/0!</v>
      </c>
      <c r="S99" t="e">
        <f ca="1">ADDRESS(Q99,COLUMN(INDIRECT('raw data'!$O$1,FALSE)),1,1,"raw data")</f>
        <v>#DIV/0!</v>
      </c>
      <c r="T99" t="e">
        <f ca="1">ADDRESS(R99,COLUMN(INDIRECT('raw data'!$O$1,FALSE)),1,1,"raw data")</f>
        <v>#DIV/0!</v>
      </c>
      <c r="U99" s="5"/>
    </row>
    <row r="100" spans="1:21" ht="12.75">
      <c r="A100" s="5" t="e">
        <f t="shared" si="6"/>
        <v>#DIV/0!</v>
      </c>
      <c r="B100" s="8" t="e">
        <f t="shared" si="7"/>
        <v>#DIV/0!</v>
      </c>
      <c r="C100" s="7" t="e">
        <f ca="1">SUM(INDIRECT(S94,TRUE):INDIRECT(T94,TRUE))*$I$3/$I$6</f>
        <v>#DIV/0!</v>
      </c>
      <c r="Q100" s="8" t="e">
        <f t="shared" si="5"/>
        <v>#DIV/0!</v>
      </c>
      <c r="R100" s="8" t="e">
        <f t="shared" si="4"/>
        <v>#DIV/0!</v>
      </c>
      <c r="S100" t="e">
        <f ca="1">ADDRESS(Q100,COLUMN(INDIRECT('raw data'!$O$1,FALSE)),1,1,"raw data")</f>
        <v>#DIV/0!</v>
      </c>
      <c r="T100" t="e">
        <f ca="1">ADDRESS(R100,COLUMN(INDIRECT('raw data'!$O$1,FALSE)),1,1,"raw data")</f>
        <v>#DIV/0!</v>
      </c>
      <c r="U100" s="5"/>
    </row>
    <row r="101" spans="1:21" ht="12.75">
      <c r="A101" s="5" t="e">
        <f t="shared" si="6"/>
        <v>#DIV/0!</v>
      </c>
      <c r="B101" s="8" t="e">
        <f t="shared" si="7"/>
        <v>#DIV/0!</v>
      </c>
      <c r="C101" s="7" t="e">
        <f ca="1">SUM(INDIRECT(S95,TRUE):INDIRECT(T95,TRUE))*$I$3/$I$6</f>
        <v>#DIV/0!</v>
      </c>
      <c r="Q101" s="8" t="e">
        <f t="shared" si="5"/>
        <v>#DIV/0!</v>
      </c>
      <c r="R101" s="8" t="e">
        <f t="shared" si="4"/>
        <v>#DIV/0!</v>
      </c>
      <c r="S101" t="e">
        <f ca="1">ADDRESS(Q101,COLUMN(INDIRECT('raw data'!$O$1,FALSE)),1,1,"raw data")</f>
        <v>#DIV/0!</v>
      </c>
      <c r="T101" t="e">
        <f ca="1">ADDRESS(R101,COLUMN(INDIRECT('raw data'!$O$1,FALSE)),1,1,"raw data")</f>
        <v>#DIV/0!</v>
      </c>
      <c r="U101" s="5"/>
    </row>
    <row r="102" spans="1:21" ht="12.75">
      <c r="A102" s="5" t="e">
        <f t="shared" si="6"/>
        <v>#DIV/0!</v>
      </c>
      <c r="B102" s="8" t="e">
        <f t="shared" si="7"/>
        <v>#DIV/0!</v>
      </c>
      <c r="C102" s="7" t="e">
        <f ca="1">SUM(INDIRECT(S96,TRUE):INDIRECT(T96,TRUE))*$I$3/$I$6</f>
        <v>#DIV/0!</v>
      </c>
      <c r="Q102" s="8" t="e">
        <f t="shared" si="5"/>
        <v>#DIV/0!</v>
      </c>
      <c r="R102" s="8" t="e">
        <f t="shared" si="4"/>
        <v>#DIV/0!</v>
      </c>
      <c r="S102" t="e">
        <f ca="1">ADDRESS(Q102,COLUMN(INDIRECT('raw data'!$O$1,FALSE)),1,1,"raw data")</f>
        <v>#DIV/0!</v>
      </c>
      <c r="T102" t="e">
        <f ca="1">ADDRESS(R102,COLUMN(INDIRECT('raw data'!$O$1,FALSE)),1,1,"raw data")</f>
        <v>#DIV/0!</v>
      </c>
      <c r="U102" s="5"/>
    </row>
    <row r="103" spans="1:21" ht="12.75">
      <c r="A103" s="5" t="e">
        <f t="shared" si="6"/>
        <v>#DIV/0!</v>
      </c>
      <c r="B103" s="8" t="e">
        <f t="shared" si="7"/>
        <v>#DIV/0!</v>
      </c>
      <c r="C103" s="7" t="e">
        <f ca="1">SUM(INDIRECT(S97,TRUE):INDIRECT(T97,TRUE))*$I$3/$I$6</f>
        <v>#DIV/0!</v>
      </c>
      <c r="Q103" s="8" t="e">
        <f t="shared" si="5"/>
        <v>#DIV/0!</v>
      </c>
      <c r="R103" s="8" t="e">
        <f t="shared" si="4"/>
        <v>#DIV/0!</v>
      </c>
      <c r="S103" t="e">
        <f ca="1">ADDRESS(Q103,COLUMN(INDIRECT('raw data'!$O$1,FALSE)),1,1,"raw data")</f>
        <v>#DIV/0!</v>
      </c>
      <c r="T103" t="e">
        <f ca="1">ADDRESS(R103,COLUMN(INDIRECT('raw data'!$O$1,FALSE)),1,1,"raw data")</f>
        <v>#DIV/0!</v>
      </c>
      <c r="U103" s="5"/>
    </row>
    <row r="104" spans="1:21" ht="12.75">
      <c r="A104" s="5" t="e">
        <f t="shared" si="6"/>
        <v>#DIV/0!</v>
      </c>
      <c r="B104" s="8" t="e">
        <f t="shared" si="7"/>
        <v>#DIV/0!</v>
      </c>
      <c r="C104" s="7" t="e">
        <f ca="1">SUM(INDIRECT(S98,TRUE):INDIRECT(T98,TRUE))*$I$3/$I$6</f>
        <v>#DIV/0!</v>
      </c>
      <c r="Q104" s="8" t="e">
        <f t="shared" si="5"/>
        <v>#DIV/0!</v>
      </c>
      <c r="R104" s="8" t="e">
        <f t="shared" si="4"/>
        <v>#DIV/0!</v>
      </c>
      <c r="S104" t="e">
        <f ca="1">ADDRESS(Q104,COLUMN(INDIRECT('raw data'!$O$1,FALSE)),1,1,"raw data")</f>
        <v>#DIV/0!</v>
      </c>
      <c r="T104" t="e">
        <f ca="1">ADDRESS(R104,COLUMN(INDIRECT('raw data'!$O$1,FALSE)),1,1,"raw data")</f>
        <v>#DIV/0!</v>
      </c>
      <c r="U104" s="5"/>
    </row>
    <row r="105" spans="1:21" ht="12.75">
      <c r="A105" s="5" t="e">
        <f t="shared" si="6"/>
        <v>#DIV/0!</v>
      </c>
      <c r="B105" s="8" t="e">
        <f t="shared" si="7"/>
        <v>#DIV/0!</v>
      </c>
      <c r="C105" s="7" t="e">
        <f ca="1">SUM(INDIRECT(S99,TRUE):INDIRECT(T99,TRUE))*$I$3/$I$6</f>
        <v>#DIV/0!</v>
      </c>
      <c r="Q105" s="8" t="e">
        <f t="shared" si="5"/>
        <v>#DIV/0!</v>
      </c>
      <c r="R105" s="8" t="e">
        <f t="shared" si="4"/>
        <v>#DIV/0!</v>
      </c>
      <c r="S105" t="e">
        <f ca="1">ADDRESS(Q105,COLUMN(INDIRECT('raw data'!$O$1,FALSE)),1,1,"raw data")</f>
        <v>#DIV/0!</v>
      </c>
      <c r="T105" t="e">
        <f ca="1">ADDRESS(R105,COLUMN(INDIRECT('raw data'!$O$1,FALSE)),1,1,"raw data")</f>
        <v>#DIV/0!</v>
      </c>
      <c r="U105" s="5"/>
    </row>
    <row r="106" spans="1:21" ht="12.75">
      <c r="A106" s="5" t="e">
        <f t="shared" si="6"/>
        <v>#DIV/0!</v>
      </c>
      <c r="B106" s="8" t="e">
        <f t="shared" si="7"/>
        <v>#DIV/0!</v>
      </c>
      <c r="C106" s="7" t="e">
        <f ca="1">SUM(INDIRECT(S100,TRUE):INDIRECT(T100,TRUE))*$I$3/$I$6</f>
        <v>#DIV/0!</v>
      </c>
      <c r="Q106" s="8" t="e">
        <f t="shared" si="5"/>
        <v>#DIV/0!</v>
      </c>
      <c r="R106" s="8" t="e">
        <f t="shared" si="4"/>
        <v>#DIV/0!</v>
      </c>
      <c r="S106" t="e">
        <f ca="1">ADDRESS(Q106,COLUMN(INDIRECT('raw data'!$O$1,FALSE)),1,1,"raw data")</f>
        <v>#DIV/0!</v>
      </c>
      <c r="T106" t="e">
        <f ca="1">ADDRESS(R106,COLUMN(INDIRECT('raw data'!$O$1,FALSE)),1,1,"raw data")</f>
        <v>#DIV/0!</v>
      </c>
      <c r="U106" s="5"/>
    </row>
    <row r="107" spans="1:21" ht="12.75">
      <c r="A107" s="5" t="e">
        <f t="shared" si="6"/>
        <v>#DIV/0!</v>
      </c>
      <c r="B107" s="8" t="e">
        <f t="shared" si="7"/>
        <v>#DIV/0!</v>
      </c>
      <c r="C107" s="7" t="e">
        <f ca="1">SUM(INDIRECT(S101,TRUE):INDIRECT(T101,TRUE))*$I$3/$I$6</f>
        <v>#DIV/0!</v>
      </c>
      <c r="Q107" s="8" t="e">
        <f t="shared" si="5"/>
        <v>#DIV/0!</v>
      </c>
      <c r="R107" s="8" t="e">
        <f t="shared" si="4"/>
        <v>#DIV/0!</v>
      </c>
      <c r="S107" t="e">
        <f ca="1">ADDRESS(Q107,COLUMN(INDIRECT('raw data'!$O$1,FALSE)),1,1,"raw data")</f>
        <v>#DIV/0!</v>
      </c>
      <c r="T107" t="e">
        <f ca="1">ADDRESS(R107,COLUMN(INDIRECT('raw data'!$O$1,FALSE)),1,1,"raw data")</f>
        <v>#DIV/0!</v>
      </c>
      <c r="U107" s="5"/>
    </row>
    <row r="108" spans="1:21" ht="12.75">
      <c r="A108" s="5" t="e">
        <f t="shared" si="6"/>
        <v>#DIV/0!</v>
      </c>
      <c r="B108" s="8" t="e">
        <f t="shared" si="7"/>
        <v>#DIV/0!</v>
      </c>
      <c r="C108" s="7" t="e">
        <f ca="1">SUM(INDIRECT(S102,TRUE):INDIRECT(T102,TRUE))*$I$3/$I$6</f>
        <v>#DIV/0!</v>
      </c>
      <c r="Q108" s="8" t="e">
        <f t="shared" si="5"/>
        <v>#DIV/0!</v>
      </c>
      <c r="R108" s="8" t="e">
        <f t="shared" si="4"/>
        <v>#DIV/0!</v>
      </c>
      <c r="S108" t="e">
        <f ca="1">ADDRESS(Q108,COLUMN(INDIRECT('raw data'!$O$1,FALSE)),1,1,"raw data")</f>
        <v>#DIV/0!</v>
      </c>
      <c r="T108" t="e">
        <f ca="1">ADDRESS(R108,COLUMN(INDIRECT('raw data'!$O$1,FALSE)),1,1,"raw data")</f>
        <v>#DIV/0!</v>
      </c>
      <c r="U108" s="5"/>
    </row>
    <row r="109" spans="1:21" ht="12.75">
      <c r="A109" s="5" t="e">
        <f t="shared" si="6"/>
        <v>#DIV/0!</v>
      </c>
      <c r="B109" s="8" t="e">
        <f t="shared" si="7"/>
        <v>#DIV/0!</v>
      </c>
      <c r="C109" s="7" t="e">
        <f ca="1">SUM(INDIRECT(S103,TRUE):INDIRECT(T103,TRUE))*$I$3/$I$6</f>
        <v>#DIV/0!</v>
      </c>
      <c r="Q109" s="8" t="e">
        <f t="shared" si="5"/>
        <v>#DIV/0!</v>
      </c>
      <c r="R109" s="8" t="e">
        <f t="shared" si="4"/>
        <v>#DIV/0!</v>
      </c>
      <c r="S109" t="e">
        <f ca="1">ADDRESS(Q109,COLUMN(INDIRECT('raw data'!$O$1,FALSE)),1,1,"raw data")</f>
        <v>#DIV/0!</v>
      </c>
      <c r="T109" t="e">
        <f ca="1">ADDRESS(R109,COLUMN(INDIRECT('raw data'!$O$1,FALSE)),1,1,"raw data")</f>
        <v>#DIV/0!</v>
      </c>
      <c r="U109" s="5"/>
    </row>
    <row r="110" spans="1:21" ht="12.75">
      <c r="A110" s="5" t="e">
        <f t="shared" si="6"/>
        <v>#DIV/0!</v>
      </c>
      <c r="B110" s="8" t="e">
        <f t="shared" si="7"/>
        <v>#DIV/0!</v>
      </c>
      <c r="C110" s="7" t="e">
        <f ca="1">SUM(INDIRECT(S104,TRUE):INDIRECT(T104,TRUE))*$I$3/$I$6</f>
        <v>#DIV/0!</v>
      </c>
      <c r="Q110" s="8" t="e">
        <f t="shared" si="5"/>
        <v>#DIV/0!</v>
      </c>
      <c r="R110" s="8" t="e">
        <f t="shared" si="4"/>
        <v>#DIV/0!</v>
      </c>
      <c r="S110" t="e">
        <f ca="1">ADDRESS(Q110,COLUMN(INDIRECT('raw data'!$O$1,FALSE)),1,1,"raw data")</f>
        <v>#DIV/0!</v>
      </c>
      <c r="T110" t="e">
        <f ca="1">ADDRESS(R110,COLUMN(INDIRECT('raw data'!$O$1,FALSE)),1,1,"raw data")</f>
        <v>#DIV/0!</v>
      </c>
      <c r="U110" s="5"/>
    </row>
    <row r="111" spans="1:21" ht="12.75">
      <c r="A111" s="5" t="e">
        <f t="shared" si="6"/>
        <v>#DIV/0!</v>
      </c>
      <c r="B111" s="8" t="e">
        <f t="shared" si="7"/>
        <v>#DIV/0!</v>
      </c>
      <c r="C111" s="7" t="e">
        <f ca="1">SUM(INDIRECT(S105,TRUE):INDIRECT(T105,TRUE))*$I$3/$I$6</f>
        <v>#DIV/0!</v>
      </c>
      <c r="Q111" s="8" t="e">
        <f t="shared" si="5"/>
        <v>#DIV/0!</v>
      </c>
      <c r="R111" s="8" t="e">
        <f t="shared" si="4"/>
        <v>#DIV/0!</v>
      </c>
      <c r="S111" t="e">
        <f ca="1">ADDRESS(Q111,COLUMN(INDIRECT('raw data'!$O$1,FALSE)),1,1,"raw data")</f>
        <v>#DIV/0!</v>
      </c>
      <c r="T111" t="e">
        <f ca="1">ADDRESS(R111,COLUMN(INDIRECT('raw data'!$O$1,FALSE)),1,1,"raw data")</f>
        <v>#DIV/0!</v>
      </c>
      <c r="U111" s="5"/>
    </row>
    <row r="112" spans="1:21" ht="12.75">
      <c r="A112" s="5" t="e">
        <f t="shared" si="6"/>
        <v>#DIV/0!</v>
      </c>
      <c r="B112" s="8" t="e">
        <f t="shared" si="7"/>
        <v>#DIV/0!</v>
      </c>
      <c r="C112" s="7" t="e">
        <f ca="1">SUM(INDIRECT(S106,TRUE):INDIRECT(T106,TRUE))*$I$3/$I$6</f>
        <v>#DIV/0!</v>
      </c>
      <c r="Q112" s="8" t="e">
        <f t="shared" si="5"/>
        <v>#DIV/0!</v>
      </c>
      <c r="R112" s="8" t="e">
        <f t="shared" si="4"/>
        <v>#DIV/0!</v>
      </c>
      <c r="S112" t="e">
        <f ca="1">ADDRESS(Q112,COLUMN(INDIRECT('raw data'!$O$1,FALSE)),1,1,"raw data")</f>
        <v>#DIV/0!</v>
      </c>
      <c r="T112" t="e">
        <f ca="1">ADDRESS(R112,COLUMN(INDIRECT('raw data'!$O$1,FALSE)),1,1,"raw data")</f>
        <v>#DIV/0!</v>
      </c>
      <c r="U112" s="5"/>
    </row>
    <row r="113" spans="1:21" ht="12.75">
      <c r="A113" s="5" t="e">
        <f t="shared" si="6"/>
        <v>#DIV/0!</v>
      </c>
      <c r="B113" s="8" t="e">
        <f t="shared" si="7"/>
        <v>#DIV/0!</v>
      </c>
      <c r="C113" s="7" t="e">
        <f ca="1">SUM(INDIRECT(S107,TRUE):INDIRECT(T107,TRUE))*$I$3/$I$6</f>
        <v>#DIV/0!</v>
      </c>
      <c r="Q113" s="8" t="e">
        <f t="shared" si="5"/>
        <v>#DIV/0!</v>
      </c>
      <c r="R113" s="8" t="e">
        <f t="shared" si="4"/>
        <v>#DIV/0!</v>
      </c>
      <c r="S113" t="e">
        <f ca="1">ADDRESS(Q113,COLUMN(INDIRECT('raw data'!$O$1,FALSE)),1,1,"raw data")</f>
        <v>#DIV/0!</v>
      </c>
      <c r="T113" t="e">
        <f ca="1">ADDRESS(R113,COLUMN(INDIRECT('raw data'!$O$1,FALSE)),1,1,"raw data")</f>
        <v>#DIV/0!</v>
      </c>
      <c r="U113" s="5"/>
    </row>
    <row r="114" spans="1:21" ht="12.75">
      <c r="A114" s="5" t="e">
        <f t="shared" si="6"/>
        <v>#DIV/0!</v>
      </c>
      <c r="B114" s="8" t="e">
        <f t="shared" si="7"/>
        <v>#DIV/0!</v>
      </c>
      <c r="C114" s="7" t="e">
        <f ca="1">SUM(INDIRECT(S108,TRUE):INDIRECT(T108,TRUE))*$I$3/$I$6</f>
        <v>#DIV/0!</v>
      </c>
      <c r="Q114" s="8" t="e">
        <f t="shared" si="5"/>
        <v>#DIV/0!</v>
      </c>
      <c r="R114" s="8" t="e">
        <f t="shared" si="4"/>
        <v>#DIV/0!</v>
      </c>
      <c r="S114" t="e">
        <f ca="1">ADDRESS(Q114,COLUMN(INDIRECT('raw data'!$O$1,FALSE)),1,1,"raw data")</f>
        <v>#DIV/0!</v>
      </c>
      <c r="T114" t="e">
        <f ca="1">ADDRESS(R114,COLUMN(INDIRECT('raw data'!$O$1,FALSE)),1,1,"raw data")</f>
        <v>#DIV/0!</v>
      </c>
      <c r="U114" s="5"/>
    </row>
    <row r="115" spans="1:21" ht="12.75">
      <c r="A115" s="5" t="e">
        <f t="shared" si="6"/>
        <v>#DIV/0!</v>
      </c>
      <c r="B115" s="8" t="e">
        <f t="shared" si="7"/>
        <v>#DIV/0!</v>
      </c>
      <c r="C115" s="7" t="e">
        <f ca="1">SUM(INDIRECT(S109,TRUE):INDIRECT(T109,TRUE))*$I$3/$I$6</f>
        <v>#DIV/0!</v>
      </c>
      <c r="Q115" s="8" t="e">
        <f t="shared" si="5"/>
        <v>#DIV/0!</v>
      </c>
      <c r="R115" s="8" t="e">
        <f t="shared" si="4"/>
        <v>#DIV/0!</v>
      </c>
      <c r="S115" t="e">
        <f ca="1">ADDRESS(Q115,COLUMN(INDIRECT('raw data'!$O$1,FALSE)),1,1,"raw data")</f>
        <v>#DIV/0!</v>
      </c>
      <c r="T115" t="e">
        <f ca="1">ADDRESS(R115,COLUMN(INDIRECT('raw data'!$O$1,FALSE)),1,1,"raw data")</f>
        <v>#DIV/0!</v>
      </c>
      <c r="U115" s="5"/>
    </row>
    <row r="116" spans="1:21" ht="12.75">
      <c r="A116" s="5" t="e">
        <f t="shared" si="6"/>
        <v>#DIV/0!</v>
      </c>
      <c r="B116" s="8" t="e">
        <f t="shared" si="7"/>
        <v>#DIV/0!</v>
      </c>
      <c r="C116" s="7" t="e">
        <f ca="1">SUM(INDIRECT(S110,TRUE):INDIRECT(T110,TRUE))*$I$3/$I$6</f>
        <v>#DIV/0!</v>
      </c>
      <c r="Q116" s="8" t="e">
        <f t="shared" si="5"/>
        <v>#DIV/0!</v>
      </c>
      <c r="R116" s="8" t="e">
        <f t="shared" si="4"/>
        <v>#DIV/0!</v>
      </c>
      <c r="S116" t="e">
        <f ca="1">ADDRESS(Q116,COLUMN(INDIRECT('raw data'!$O$1,FALSE)),1,1,"raw data")</f>
        <v>#DIV/0!</v>
      </c>
      <c r="T116" t="e">
        <f ca="1">ADDRESS(R116,COLUMN(INDIRECT('raw data'!$O$1,FALSE)),1,1,"raw data")</f>
        <v>#DIV/0!</v>
      </c>
      <c r="U116" s="5"/>
    </row>
    <row r="117" spans="1:21" ht="12.75">
      <c r="A117" s="5" t="e">
        <f t="shared" si="6"/>
        <v>#DIV/0!</v>
      </c>
      <c r="B117" s="8" t="e">
        <f t="shared" si="7"/>
        <v>#DIV/0!</v>
      </c>
      <c r="C117" s="7" t="e">
        <f ca="1">SUM(INDIRECT(S111,TRUE):INDIRECT(T111,TRUE))*$I$3/$I$6</f>
        <v>#DIV/0!</v>
      </c>
      <c r="Q117" s="8" t="e">
        <f t="shared" si="5"/>
        <v>#DIV/0!</v>
      </c>
      <c r="R117" s="8" t="e">
        <f t="shared" si="4"/>
        <v>#DIV/0!</v>
      </c>
      <c r="S117" t="e">
        <f ca="1">ADDRESS(Q117,COLUMN(INDIRECT('raw data'!$O$1,FALSE)),1,1,"raw data")</f>
        <v>#DIV/0!</v>
      </c>
      <c r="T117" t="e">
        <f ca="1">ADDRESS(R117,COLUMN(INDIRECT('raw data'!$O$1,FALSE)),1,1,"raw data")</f>
        <v>#DIV/0!</v>
      </c>
      <c r="U117" s="5"/>
    </row>
    <row r="118" spans="1:21" ht="12.75">
      <c r="A118" s="5" t="e">
        <f t="shared" si="6"/>
        <v>#DIV/0!</v>
      </c>
      <c r="B118" s="8" t="e">
        <f t="shared" si="7"/>
        <v>#DIV/0!</v>
      </c>
      <c r="C118" s="7" t="e">
        <f ca="1">SUM(INDIRECT(S112,TRUE):INDIRECT(T112,TRUE))*$I$3/$I$6</f>
        <v>#DIV/0!</v>
      </c>
      <c r="Q118" s="8" t="e">
        <f t="shared" si="5"/>
        <v>#DIV/0!</v>
      </c>
      <c r="R118" s="8" t="e">
        <f t="shared" si="4"/>
        <v>#DIV/0!</v>
      </c>
      <c r="S118" t="e">
        <f ca="1">ADDRESS(Q118,COLUMN(INDIRECT('raw data'!$O$1,FALSE)),1,1,"raw data")</f>
        <v>#DIV/0!</v>
      </c>
      <c r="T118" t="e">
        <f ca="1">ADDRESS(R118,COLUMN(INDIRECT('raw data'!$O$1,FALSE)),1,1,"raw data")</f>
        <v>#DIV/0!</v>
      </c>
      <c r="U118" s="5"/>
    </row>
    <row r="119" spans="1:21" ht="12.75">
      <c r="A119" s="5" t="e">
        <f t="shared" si="6"/>
        <v>#DIV/0!</v>
      </c>
      <c r="B119" s="8" t="e">
        <f t="shared" si="7"/>
        <v>#DIV/0!</v>
      </c>
      <c r="C119" s="7" t="e">
        <f ca="1">SUM(INDIRECT(S113,TRUE):INDIRECT(T113,TRUE))*$I$3/$I$6</f>
        <v>#DIV/0!</v>
      </c>
      <c r="Q119" s="8" t="e">
        <f t="shared" si="5"/>
        <v>#DIV/0!</v>
      </c>
      <c r="R119" s="8" t="e">
        <f t="shared" si="4"/>
        <v>#DIV/0!</v>
      </c>
      <c r="S119" t="e">
        <f ca="1">ADDRESS(Q119,COLUMN(INDIRECT('raw data'!$O$1,FALSE)),1,1,"raw data")</f>
        <v>#DIV/0!</v>
      </c>
      <c r="T119" t="e">
        <f ca="1">ADDRESS(R119,COLUMN(INDIRECT('raw data'!$O$1,FALSE)),1,1,"raw data")</f>
        <v>#DIV/0!</v>
      </c>
      <c r="U119" s="5"/>
    </row>
    <row r="120" spans="1:21" ht="12.75">
      <c r="A120" s="5" t="e">
        <f t="shared" si="6"/>
        <v>#DIV/0!</v>
      </c>
      <c r="B120" s="8" t="e">
        <f t="shared" si="7"/>
        <v>#DIV/0!</v>
      </c>
      <c r="C120" s="7" t="e">
        <f ca="1">SUM(INDIRECT(S114,TRUE):INDIRECT(T114,TRUE))*$I$3/$I$6</f>
        <v>#DIV/0!</v>
      </c>
      <c r="Q120" s="8" t="e">
        <f t="shared" si="5"/>
        <v>#DIV/0!</v>
      </c>
      <c r="R120" s="8" t="e">
        <f t="shared" si="4"/>
        <v>#DIV/0!</v>
      </c>
      <c r="S120" t="e">
        <f ca="1">ADDRESS(Q120,COLUMN(INDIRECT('raw data'!$O$1,FALSE)),1,1,"raw data")</f>
        <v>#DIV/0!</v>
      </c>
      <c r="T120" t="e">
        <f ca="1">ADDRESS(R120,COLUMN(INDIRECT('raw data'!$O$1,FALSE)),1,1,"raw data")</f>
        <v>#DIV/0!</v>
      </c>
      <c r="U120" s="5"/>
    </row>
    <row r="121" spans="1:21" ht="12.75">
      <c r="A121" s="5" t="e">
        <f t="shared" si="6"/>
        <v>#DIV/0!</v>
      </c>
      <c r="B121" s="8" t="e">
        <f t="shared" si="7"/>
        <v>#DIV/0!</v>
      </c>
      <c r="C121" s="7" t="e">
        <f ca="1">SUM(INDIRECT(S115,TRUE):INDIRECT(T115,TRUE))*$I$3/$I$6</f>
        <v>#DIV/0!</v>
      </c>
      <c r="Q121" s="8" t="e">
        <f t="shared" si="5"/>
        <v>#DIV/0!</v>
      </c>
      <c r="R121" s="8" t="e">
        <f t="shared" si="4"/>
        <v>#DIV/0!</v>
      </c>
      <c r="S121" t="e">
        <f ca="1">ADDRESS(Q121,COLUMN(INDIRECT('raw data'!$O$1,FALSE)),1,1,"raw data")</f>
        <v>#DIV/0!</v>
      </c>
      <c r="T121" t="e">
        <f ca="1">ADDRESS(R121,COLUMN(INDIRECT('raw data'!$O$1,FALSE)),1,1,"raw data")</f>
        <v>#DIV/0!</v>
      </c>
      <c r="U121" s="5"/>
    </row>
    <row r="122" spans="1:21" ht="12.75">
      <c r="A122" s="5" t="e">
        <f t="shared" si="6"/>
        <v>#DIV/0!</v>
      </c>
      <c r="B122" s="8" t="e">
        <f t="shared" si="7"/>
        <v>#DIV/0!</v>
      </c>
      <c r="C122" s="7" t="e">
        <f ca="1">SUM(INDIRECT(S116,TRUE):INDIRECT(T116,TRUE))*$I$3/$I$6</f>
        <v>#DIV/0!</v>
      </c>
      <c r="Q122" s="8" t="e">
        <f t="shared" si="5"/>
        <v>#DIV/0!</v>
      </c>
      <c r="R122" s="8" t="e">
        <f t="shared" si="4"/>
        <v>#DIV/0!</v>
      </c>
      <c r="S122" t="e">
        <f ca="1">ADDRESS(Q122,COLUMN(INDIRECT('raw data'!$O$1,FALSE)),1,1,"raw data")</f>
        <v>#DIV/0!</v>
      </c>
      <c r="T122" t="e">
        <f ca="1">ADDRESS(R122,COLUMN(INDIRECT('raw data'!$O$1,FALSE)),1,1,"raw data")</f>
        <v>#DIV/0!</v>
      </c>
      <c r="U122" s="5"/>
    </row>
    <row r="123" spans="1:21" ht="12.75">
      <c r="A123" s="5" t="e">
        <f t="shared" si="6"/>
        <v>#DIV/0!</v>
      </c>
      <c r="B123" s="8" t="e">
        <f t="shared" si="7"/>
        <v>#DIV/0!</v>
      </c>
      <c r="C123" s="7" t="e">
        <f ca="1">SUM(INDIRECT(S117,TRUE):INDIRECT(T117,TRUE))*$I$3/$I$6</f>
        <v>#DIV/0!</v>
      </c>
      <c r="Q123" s="8" t="e">
        <f t="shared" si="5"/>
        <v>#DIV/0!</v>
      </c>
      <c r="R123" s="8" t="e">
        <f t="shared" si="4"/>
        <v>#DIV/0!</v>
      </c>
      <c r="S123" t="e">
        <f ca="1">ADDRESS(Q123,COLUMN(INDIRECT('raw data'!$O$1,FALSE)),1,1,"raw data")</f>
        <v>#DIV/0!</v>
      </c>
      <c r="T123" t="e">
        <f ca="1">ADDRESS(R123,COLUMN(INDIRECT('raw data'!$O$1,FALSE)),1,1,"raw data")</f>
        <v>#DIV/0!</v>
      </c>
      <c r="U123" s="5"/>
    </row>
    <row r="124" spans="1:21" ht="12.75">
      <c r="A124" s="5" t="e">
        <f t="shared" si="6"/>
        <v>#DIV/0!</v>
      </c>
      <c r="B124" s="8" t="e">
        <f t="shared" si="7"/>
        <v>#DIV/0!</v>
      </c>
      <c r="C124" s="7" t="e">
        <f ca="1">SUM(INDIRECT(S118,TRUE):INDIRECT(T118,TRUE))*$I$3/$I$6</f>
        <v>#DIV/0!</v>
      </c>
      <c r="Q124" s="8" t="e">
        <f t="shared" si="5"/>
        <v>#DIV/0!</v>
      </c>
      <c r="R124" s="8" t="e">
        <f t="shared" si="4"/>
        <v>#DIV/0!</v>
      </c>
      <c r="S124" t="e">
        <f ca="1">ADDRESS(Q124,COLUMN(INDIRECT('raw data'!$O$1,FALSE)),1,1,"raw data")</f>
        <v>#DIV/0!</v>
      </c>
      <c r="T124" t="e">
        <f ca="1">ADDRESS(R124,COLUMN(INDIRECT('raw data'!$O$1,FALSE)),1,1,"raw data")</f>
        <v>#DIV/0!</v>
      </c>
      <c r="U124" s="5"/>
    </row>
    <row r="125" spans="1:21" ht="12.75">
      <c r="A125" s="5" t="e">
        <f t="shared" si="6"/>
        <v>#DIV/0!</v>
      </c>
      <c r="B125" s="8" t="e">
        <f t="shared" si="7"/>
        <v>#DIV/0!</v>
      </c>
      <c r="C125" s="7" t="e">
        <f ca="1">SUM(INDIRECT(S119,TRUE):INDIRECT(T119,TRUE))*$I$3/$I$6</f>
        <v>#DIV/0!</v>
      </c>
      <c r="Q125" s="8" t="e">
        <f t="shared" si="5"/>
        <v>#DIV/0!</v>
      </c>
      <c r="R125" s="8" t="e">
        <f t="shared" si="4"/>
        <v>#DIV/0!</v>
      </c>
      <c r="S125" t="e">
        <f ca="1">ADDRESS(Q125,COLUMN(INDIRECT('raw data'!$O$1,FALSE)),1,1,"raw data")</f>
        <v>#DIV/0!</v>
      </c>
      <c r="T125" t="e">
        <f ca="1">ADDRESS(R125,COLUMN(INDIRECT('raw data'!$O$1,FALSE)),1,1,"raw data")</f>
        <v>#DIV/0!</v>
      </c>
      <c r="U125" s="5"/>
    </row>
    <row r="126" spans="1:21" ht="12.75">
      <c r="A126" s="5" t="e">
        <f t="shared" si="6"/>
        <v>#DIV/0!</v>
      </c>
      <c r="B126" s="8" t="e">
        <f t="shared" si="7"/>
        <v>#DIV/0!</v>
      </c>
      <c r="C126" s="7" t="e">
        <f ca="1">SUM(INDIRECT(S120,TRUE):INDIRECT(T120,TRUE))*$I$3/$I$6</f>
        <v>#DIV/0!</v>
      </c>
      <c r="Q126" s="8" t="e">
        <f t="shared" si="5"/>
        <v>#DIV/0!</v>
      </c>
      <c r="R126" s="8" t="e">
        <f t="shared" si="4"/>
        <v>#DIV/0!</v>
      </c>
      <c r="S126" t="e">
        <f ca="1">ADDRESS(Q126,COLUMN(INDIRECT('raw data'!$O$1,FALSE)),1,1,"raw data")</f>
        <v>#DIV/0!</v>
      </c>
      <c r="T126" t="e">
        <f ca="1">ADDRESS(R126,COLUMN(INDIRECT('raw data'!$O$1,FALSE)),1,1,"raw data")</f>
        <v>#DIV/0!</v>
      </c>
      <c r="U126" s="5"/>
    </row>
    <row r="127" spans="1:21" ht="12.75">
      <c r="A127" s="5" t="e">
        <f t="shared" si="6"/>
        <v>#DIV/0!</v>
      </c>
      <c r="B127" s="8" t="e">
        <f t="shared" si="7"/>
        <v>#DIV/0!</v>
      </c>
      <c r="C127" s="7" t="e">
        <f ca="1">SUM(INDIRECT(S121,TRUE):INDIRECT(T121,TRUE))*$I$3/$I$6</f>
        <v>#DIV/0!</v>
      </c>
      <c r="Q127" s="8" t="e">
        <f t="shared" si="5"/>
        <v>#DIV/0!</v>
      </c>
      <c r="R127" s="8" t="e">
        <f t="shared" si="4"/>
        <v>#DIV/0!</v>
      </c>
      <c r="S127" t="e">
        <f ca="1">ADDRESS(Q127,COLUMN(INDIRECT('raw data'!$O$1,FALSE)),1,1,"raw data")</f>
        <v>#DIV/0!</v>
      </c>
      <c r="T127" t="e">
        <f ca="1">ADDRESS(R127,COLUMN(INDIRECT('raw data'!$O$1,FALSE)),1,1,"raw data")</f>
        <v>#DIV/0!</v>
      </c>
      <c r="U127" s="5"/>
    </row>
    <row r="128" spans="1:21" ht="12.75">
      <c r="A128" s="5" t="e">
        <f t="shared" si="6"/>
        <v>#DIV/0!</v>
      </c>
      <c r="B128" s="8" t="e">
        <f t="shared" si="7"/>
        <v>#DIV/0!</v>
      </c>
      <c r="C128" s="7" t="e">
        <f ca="1">SUM(INDIRECT(S122,TRUE):INDIRECT(T122,TRUE))*$I$3/$I$6</f>
        <v>#DIV/0!</v>
      </c>
      <c r="Q128" s="8" t="e">
        <f t="shared" si="5"/>
        <v>#DIV/0!</v>
      </c>
      <c r="R128" s="8" t="e">
        <f t="shared" si="4"/>
        <v>#DIV/0!</v>
      </c>
      <c r="S128" t="e">
        <f ca="1">ADDRESS(Q128,COLUMN(INDIRECT('raw data'!$O$1,FALSE)),1,1,"raw data")</f>
        <v>#DIV/0!</v>
      </c>
      <c r="T128" t="e">
        <f ca="1">ADDRESS(R128,COLUMN(INDIRECT('raw data'!$O$1,FALSE)),1,1,"raw data")</f>
        <v>#DIV/0!</v>
      </c>
      <c r="U128" s="5"/>
    </row>
    <row r="129" spans="1:21" ht="12.75">
      <c r="A129" s="5" t="e">
        <f t="shared" si="6"/>
        <v>#DIV/0!</v>
      </c>
      <c r="B129" s="8" t="e">
        <f t="shared" si="7"/>
        <v>#DIV/0!</v>
      </c>
      <c r="C129" s="7" t="e">
        <f ca="1">SUM(INDIRECT(S123,TRUE):INDIRECT(T123,TRUE))*$I$3/$I$6</f>
        <v>#DIV/0!</v>
      </c>
      <c r="Q129" s="8" t="e">
        <f t="shared" si="5"/>
        <v>#DIV/0!</v>
      </c>
      <c r="R129" s="8" t="e">
        <f t="shared" si="4"/>
        <v>#DIV/0!</v>
      </c>
      <c r="S129" t="e">
        <f ca="1">ADDRESS(Q129,COLUMN(INDIRECT('raw data'!$O$1,FALSE)),1,1,"raw data")</f>
        <v>#DIV/0!</v>
      </c>
      <c r="T129" t="e">
        <f ca="1">ADDRESS(R129,COLUMN(INDIRECT('raw data'!$O$1,FALSE)),1,1,"raw data")</f>
        <v>#DIV/0!</v>
      </c>
      <c r="U129" s="5"/>
    </row>
    <row r="130" spans="1:21" ht="12.75">
      <c r="A130" s="5" t="e">
        <f t="shared" si="6"/>
        <v>#DIV/0!</v>
      </c>
      <c r="B130" s="8" t="e">
        <f t="shared" si="7"/>
        <v>#DIV/0!</v>
      </c>
      <c r="C130" s="7" t="e">
        <f ca="1">SUM(INDIRECT(S124,TRUE):INDIRECT(T124,TRUE))*$I$3/$I$6</f>
        <v>#DIV/0!</v>
      </c>
      <c r="Q130" s="8" t="e">
        <f t="shared" si="5"/>
        <v>#DIV/0!</v>
      </c>
      <c r="R130" s="8" t="e">
        <f t="shared" si="4"/>
        <v>#DIV/0!</v>
      </c>
      <c r="S130" t="e">
        <f ca="1">ADDRESS(Q130,COLUMN(INDIRECT('raw data'!$O$1,FALSE)),1,1,"raw data")</f>
        <v>#DIV/0!</v>
      </c>
      <c r="T130" t="e">
        <f ca="1">ADDRESS(R130,COLUMN(INDIRECT('raw data'!$O$1,FALSE)),1,1,"raw data")</f>
        <v>#DIV/0!</v>
      </c>
      <c r="U130" s="5"/>
    </row>
    <row r="131" spans="1:21" ht="12.75">
      <c r="A131" s="5" t="e">
        <f t="shared" si="6"/>
        <v>#DIV/0!</v>
      </c>
      <c r="B131" s="8" t="e">
        <f t="shared" si="7"/>
        <v>#DIV/0!</v>
      </c>
      <c r="C131" s="7" t="e">
        <f ca="1">SUM(INDIRECT(S125,TRUE):INDIRECT(T125,TRUE))*$I$3/$I$6</f>
        <v>#DIV/0!</v>
      </c>
      <c r="Q131" s="8" t="e">
        <f t="shared" si="5"/>
        <v>#DIV/0!</v>
      </c>
      <c r="R131" s="8" t="e">
        <f aca="true" t="shared" si="8" ref="R131:R194">Q131+$I$6-1</f>
        <v>#DIV/0!</v>
      </c>
      <c r="S131" t="e">
        <f ca="1">ADDRESS(Q131,COLUMN(INDIRECT('raw data'!$O$1,FALSE)),1,1,"raw data")</f>
        <v>#DIV/0!</v>
      </c>
      <c r="T131" t="e">
        <f ca="1">ADDRESS(R131,COLUMN(INDIRECT('raw data'!$O$1,FALSE)),1,1,"raw data")</f>
        <v>#DIV/0!</v>
      </c>
      <c r="U131" s="5"/>
    </row>
    <row r="132" spans="1:21" ht="12.75">
      <c r="A132" s="5" t="e">
        <f t="shared" si="6"/>
        <v>#DIV/0!</v>
      </c>
      <c r="B132" s="8" t="e">
        <f t="shared" si="7"/>
        <v>#DIV/0!</v>
      </c>
      <c r="C132" s="7" t="e">
        <f ca="1">SUM(INDIRECT(S126,TRUE):INDIRECT(T126,TRUE))*$I$3/$I$6</f>
        <v>#DIV/0!</v>
      </c>
      <c r="Q132" s="8" t="e">
        <f aca="true" t="shared" si="9" ref="Q132:Q195">Q131+$I$6</f>
        <v>#DIV/0!</v>
      </c>
      <c r="R132" s="8" t="e">
        <f t="shared" si="8"/>
        <v>#DIV/0!</v>
      </c>
      <c r="S132" t="e">
        <f ca="1">ADDRESS(Q132,COLUMN(INDIRECT('raw data'!$O$1,FALSE)),1,1,"raw data")</f>
        <v>#DIV/0!</v>
      </c>
      <c r="T132" t="e">
        <f ca="1">ADDRESS(R132,COLUMN(INDIRECT('raw data'!$O$1,FALSE)),1,1,"raw data")</f>
        <v>#DIV/0!</v>
      </c>
      <c r="U132" s="5"/>
    </row>
    <row r="133" spans="1:21" ht="12.75">
      <c r="A133" s="5" t="e">
        <f t="shared" si="6"/>
        <v>#DIV/0!</v>
      </c>
      <c r="B133" s="8" t="e">
        <f t="shared" si="7"/>
        <v>#DIV/0!</v>
      </c>
      <c r="C133" s="7" t="e">
        <f ca="1">SUM(INDIRECT(S127,TRUE):INDIRECT(T127,TRUE))*$I$3/$I$6</f>
        <v>#DIV/0!</v>
      </c>
      <c r="Q133" s="8" t="e">
        <f t="shared" si="9"/>
        <v>#DIV/0!</v>
      </c>
      <c r="R133" s="8" t="e">
        <f t="shared" si="8"/>
        <v>#DIV/0!</v>
      </c>
      <c r="S133" t="e">
        <f ca="1">ADDRESS(Q133,COLUMN(INDIRECT('raw data'!$O$1,FALSE)),1,1,"raw data")</f>
        <v>#DIV/0!</v>
      </c>
      <c r="T133" t="e">
        <f ca="1">ADDRESS(R133,COLUMN(INDIRECT('raw data'!$O$1,FALSE)),1,1,"raw data")</f>
        <v>#DIV/0!</v>
      </c>
      <c r="U133" s="5"/>
    </row>
    <row r="134" spans="1:21" ht="12.75">
      <c r="A134" s="5" t="e">
        <f t="shared" si="6"/>
        <v>#DIV/0!</v>
      </c>
      <c r="B134" s="8" t="e">
        <f t="shared" si="7"/>
        <v>#DIV/0!</v>
      </c>
      <c r="C134" s="7" t="e">
        <f ca="1">SUM(INDIRECT(S128,TRUE):INDIRECT(T128,TRUE))*$I$3/$I$6</f>
        <v>#DIV/0!</v>
      </c>
      <c r="Q134" s="8" t="e">
        <f t="shared" si="9"/>
        <v>#DIV/0!</v>
      </c>
      <c r="R134" s="8" t="e">
        <f t="shared" si="8"/>
        <v>#DIV/0!</v>
      </c>
      <c r="S134" t="e">
        <f ca="1">ADDRESS(Q134,COLUMN(INDIRECT('raw data'!$O$1,FALSE)),1,1,"raw data")</f>
        <v>#DIV/0!</v>
      </c>
      <c r="T134" t="e">
        <f ca="1">ADDRESS(R134,COLUMN(INDIRECT('raw data'!$O$1,FALSE)),1,1,"raw data")</f>
        <v>#DIV/0!</v>
      </c>
      <c r="U134" s="5"/>
    </row>
    <row r="135" spans="1:21" ht="12.75">
      <c r="A135" s="5" t="e">
        <f t="shared" si="6"/>
        <v>#DIV/0!</v>
      </c>
      <c r="B135" s="8" t="e">
        <f t="shared" si="7"/>
        <v>#DIV/0!</v>
      </c>
      <c r="C135" s="7" t="e">
        <f ca="1">SUM(INDIRECT(S129,TRUE):INDIRECT(T129,TRUE))*$I$3/$I$6</f>
        <v>#DIV/0!</v>
      </c>
      <c r="Q135" s="8" t="e">
        <f t="shared" si="9"/>
        <v>#DIV/0!</v>
      </c>
      <c r="R135" s="8" t="e">
        <f t="shared" si="8"/>
        <v>#DIV/0!</v>
      </c>
      <c r="S135" t="e">
        <f ca="1">ADDRESS(Q135,COLUMN(INDIRECT('raw data'!$O$1,FALSE)),1,1,"raw data")</f>
        <v>#DIV/0!</v>
      </c>
      <c r="T135" t="e">
        <f ca="1">ADDRESS(R135,COLUMN(INDIRECT('raw data'!$O$1,FALSE)),1,1,"raw data")</f>
        <v>#DIV/0!</v>
      </c>
      <c r="U135" s="5"/>
    </row>
    <row r="136" spans="1:21" ht="12.75">
      <c r="A136" s="5" t="e">
        <f t="shared" si="6"/>
        <v>#DIV/0!</v>
      </c>
      <c r="B136" s="8" t="e">
        <f t="shared" si="7"/>
        <v>#DIV/0!</v>
      </c>
      <c r="C136" s="7" t="e">
        <f ca="1">SUM(INDIRECT(S130,TRUE):INDIRECT(T130,TRUE))*$I$3/$I$6</f>
        <v>#DIV/0!</v>
      </c>
      <c r="Q136" s="8" t="e">
        <f t="shared" si="9"/>
        <v>#DIV/0!</v>
      </c>
      <c r="R136" s="8" t="e">
        <f t="shared" si="8"/>
        <v>#DIV/0!</v>
      </c>
      <c r="S136" t="e">
        <f ca="1">ADDRESS(Q136,COLUMN(INDIRECT('raw data'!$O$1,FALSE)),1,1,"raw data")</f>
        <v>#DIV/0!</v>
      </c>
      <c r="T136" t="e">
        <f ca="1">ADDRESS(R136,COLUMN(INDIRECT('raw data'!$O$1,FALSE)),1,1,"raw data")</f>
        <v>#DIV/0!</v>
      </c>
      <c r="U136" s="5"/>
    </row>
    <row r="137" spans="1:21" ht="12.75">
      <c r="A137" s="5" t="e">
        <f aca="true" t="shared" si="10" ref="A137:A200">A136+1/1440</f>
        <v>#DIV/0!</v>
      </c>
      <c r="B137" s="8" t="e">
        <f aca="true" t="shared" si="11" ref="B137:B200">C137*100/$I$4</f>
        <v>#DIV/0!</v>
      </c>
      <c r="C137" s="7" t="e">
        <f ca="1">SUM(INDIRECT(S131,TRUE):INDIRECT(T131,TRUE))*$I$3/$I$6</f>
        <v>#DIV/0!</v>
      </c>
      <c r="Q137" s="8" t="e">
        <f t="shared" si="9"/>
        <v>#DIV/0!</v>
      </c>
      <c r="R137" s="8" t="e">
        <f t="shared" si="8"/>
        <v>#DIV/0!</v>
      </c>
      <c r="S137" t="e">
        <f ca="1">ADDRESS(Q137,COLUMN(INDIRECT('raw data'!$O$1,FALSE)),1,1,"raw data")</f>
        <v>#DIV/0!</v>
      </c>
      <c r="T137" t="e">
        <f ca="1">ADDRESS(R137,COLUMN(INDIRECT('raw data'!$O$1,FALSE)),1,1,"raw data")</f>
        <v>#DIV/0!</v>
      </c>
      <c r="U137" s="5"/>
    </row>
    <row r="138" spans="1:21" ht="12.75">
      <c r="A138" s="5" t="e">
        <f t="shared" si="10"/>
        <v>#DIV/0!</v>
      </c>
      <c r="B138" s="8" t="e">
        <f t="shared" si="11"/>
        <v>#DIV/0!</v>
      </c>
      <c r="C138" s="7" t="e">
        <f ca="1">SUM(INDIRECT(S132,TRUE):INDIRECT(T132,TRUE))*$I$3/$I$6</f>
        <v>#DIV/0!</v>
      </c>
      <c r="Q138" s="8" t="e">
        <f t="shared" si="9"/>
        <v>#DIV/0!</v>
      </c>
      <c r="R138" s="8" t="e">
        <f t="shared" si="8"/>
        <v>#DIV/0!</v>
      </c>
      <c r="S138" t="e">
        <f ca="1">ADDRESS(Q138,COLUMN(INDIRECT('raw data'!$O$1,FALSE)),1,1,"raw data")</f>
        <v>#DIV/0!</v>
      </c>
      <c r="T138" t="e">
        <f ca="1">ADDRESS(R138,COLUMN(INDIRECT('raw data'!$O$1,FALSE)),1,1,"raw data")</f>
        <v>#DIV/0!</v>
      </c>
      <c r="U138" s="5"/>
    </row>
    <row r="139" spans="1:21" ht="12.75">
      <c r="A139" s="5" t="e">
        <f t="shared" si="10"/>
        <v>#DIV/0!</v>
      </c>
      <c r="B139" s="8" t="e">
        <f t="shared" si="11"/>
        <v>#DIV/0!</v>
      </c>
      <c r="C139" s="7" t="e">
        <f ca="1">SUM(INDIRECT(S133,TRUE):INDIRECT(T133,TRUE))*$I$3/$I$6</f>
        <v>#DIV/0!</v>
      </c>
      <c r="Q139" s="8" t="e">
        <f t="shared" si="9"/>
        <v>#DIV/0!</v>
      </c>
      <c r="R139" s="8" t="e">
        <f t="shared" si="8"/>
        <v>#DIV/0!</v>
      </c>
      <c r="S139" t="e">
        <f ca="1">ADDRESS(Q139,COLUMN(INDIRECT('raw data'!$O$1,FALSE)),1,1,"raw data")</f>
        <v>#DIV/0!</v>
      </c>
      <c r="T139" t="e">
        <f ca="1">ADDRESS(R139,COLUMN(INDIRECT('raw data'!$O$1,FALSE)),1,1,"raw data")</f>
        <v>#DIV/0!</v>
      </c>
      <c r="U139" s="5"/>
    </row>
    <row r="140" spans="1:21" ht="12.75">
      <c r="A140" s="5" t="e">
        <f t="shared" si="10"/>
        <v>#DIV/0!</v>
      </c>
      <c r="B140" s="8" t="e">
        <f t="shared" si="11"/>
        <v>#DIV/0!</v>
      </c>
      <c r="C140" s="7" t="e">
        <f ca="1">SUM(INDIRECT(S134,TRUE):INDIRECT(T134,TRUE))*$I$3/$I$6</f>
        <v>#DIV/0!</v>
      </c>
      <c r="Q140" s="8" t="e">
        <f t="shared" si="9"/>
        <v>#DIV/0!</v>
      </c>
      <c r="R140" s="8" t="e">
        <f t="shared" si="8"/>
        <v>#DIV/0!</v>
      </c>
      <c r="S140" t="e">
        <f ca="1">ADDRESS(Q140,COLUMN(INDIRECT('raw data'!$O$1,FALSE)),1,1,"raw data")</f>
        <v>#DIV/0!</v>
      </c>
      <c r="T140" t="e">
        <f ca="1">ADDRESS(R140,COLUMN(INDIRECT('raw data'!$O$1,FALSE)),1,1,"raw data")</f>
        <v>#DIV/0!</v>
      </c>
      <c r="U140" s="5"/>
    </row>
    <row r="141" spans="1:21" ht="12.75">
      <c r="A141" s="5" t="e">
        <f t="shared" si="10"/>
        <v>#DIV/0!</v>
      </c>
      <c r="B141" s="8" t="e">
        <f t="shared" si="11"/>
        <v>#DIV/0!</v>
      </c>
      <c r="C141" s="7" t="e">
        <f ca="1">SUM(INDIRECT(S135,TRUE):INDIRECT(T135,TRUE))*$I$3/$I$6</f>
        <v>#DIV/0!</v>
      </c>
      <c r="Q141" s="8" t="e">
        <f t="shared" si="9"/>
        <v>#DIV/0!</v>
      </c>
      <c r="R141" s="8" t="e">
        <f t="shared" si="8"/>
        <v>#DIV/0!</v>
      </c>
      <c r="S141" t="e">
        <f ca="1">ADDRESS(Q141,COLUMN(INDIRECT('raw data'!$O$1,FALSE)),1,1,"raw data")</f>
        <v>#DIV/0!</v>
      </c>
      <c r="T141" t="e">
        <f ca="1">ADDRESS(R141,COLUMN(INDIRECT('raw data'!$O$1,FALSE)),1,1,"raw data")</f>
        <v>#DIV/0!</v>
      </c>
      <c r="U141" s="5"/>
    </row>
    <row r="142" spans="1:21" ht="12.75">
      <c r="A142" s="5" t="e">
        <f t="shared" si="10"/>
        <v>#DIV/0!</v>
      </c>
      <c r="B142" s="8" t="e">
        <f t="shared" si="11"/>
        <v>#DIV/0!</v>
      </c>
      <c r="C142" s="7" t="e">
        <f ca="1">SUM(INDIRECT(S136,TRUE):INDIRECT(T136,TRUE))*$I$3/$I$6</f>
        <v>#DIV/0!</v>
      </c>
      <c r="Q142" s="8" t="e">
        <f t="shared" si="9"/>
        <v>#DIV/0!</v>
      </c>
      <c r="R142" s="8" t="e">
        <f t="shared" si="8"/>
        <v>#DIV/0!</v>
      </c>
      <c r="S142" t="e">
        <f ca="1">ADDRESS(Q142,COLUMN(INDIRECT('raw data'!$O$1,FALSE)),1,1,"raw data")</f>
        <v>#DIV/0!</v>
      </c>
      <c r="T142" t="e">
        <f ca="1">ADDRESS(R142,COLUMN(INDIRECT('raw data'!$O$1,FALSE)),1,1,"raw data")</f>
        <v>#DIV/0!</v>
      </c>
      <c r="U142" s="5"/>
    </row>
    <row r="143" spans="1:21" ht="12.75">
      <c r="A143" s="5" t="e">
        <f t="shared" si="10"/>
        <v>#DIV/0!</v>
      </c>
      <c r="B143" s="8" t="e">
        <f t="shared" si="11"/>
        <v>#DIV/0!</v>
      </c>
      <c r="C143" s="7" t="e">
        <f ca="1">SUM(INDIRECT(S137,TRUE):INDIRECT(T137,TRUE))*$I$3/$I$6</f>
        <v>#DIV/0!</v>
      </c>
      <c r="Q143" s="8" t="e">
        <f t="shared" si="9"/>
        <v>#DIV/0!</v>
      </c>
      <c r="R143" s="8" t="e">
        <f t="shared" si="8"/>
        <v>#DIV/0!</v>
      </c>
      <c r="S143" t="e">
        <f ca="1">ADDRESS(Q143,COLUMN(INDIRECT('raw data'!$O$1,FALSE)),1,1,"raw data")</f>
        <v>#DIV/0!</v>
      </c>
      <c r="T143" t="e">
        <f ca="1">ADDRESS(R143,COLUMN(INDIRECT('raw data'!$O$1,FALSE)),1,1,"raw data")</f>
        <v>#DIV/0!</v>
      </c>
      <c r="U143" s="5"/>
    </row>
    <row r="144" spans="1:21" ht="12.75">
      <c r="A144" s="5" t="e">
        <f t="shared" si="10"/>
        <v>#DIV/0!</v>
      </c>
      <c r="B144" s="8" t="e">
        <f t="shared" si="11"/>
        <v>#DIV/0!</v>
      </c>
      <c r="C144" s="7" t="e">
        <f ca="1">SUM(INDIRECT(S138,TRUE):INDIRECT(T138,TRUE))*$I$3/$I$6</f>
        <v>#DIV/0!</v>
      </c>
      <c r="Q144" s="8" t="e">
        <f t="shared" si="9"/>
        <v>#DIV/0!</v>
      </c>
      <c r="R144" s="8" t="e">
        <f t="shared" si="8"/>
        <v>#DIV/0!</v>
      </c>
      <c r="S144" t="e">
        <f ca="1">ADDRESS(Q144,COLUMN(INDIRECT('raw data'!$O$1,FALSE)),1,1,"raw data")</f>
        <v>#DIV/0!</v>
      </c>
      <c r="T144" t="e">
        <f ca="1">ADDRESS(R144,COLUMN(INDIRECT('raw data'!$O$1,FALSE)),1,1,"raw data")</f>
        <v>#DIV/0!</v>
      </c>
      <c r="U144" s="5"/>
    </row>
    <row r="145" spans="1:21" ht="12.75">
      <c r="A145" s="5" t="e">
        <f t="shared" si="10"/>
        <v>#DIV/0!</v>
      </c>
      <c r="B145" s="8" t="e">
        <f t="shared" si="11"/>
        <v>#DIV/0!</v>
      </c>
      <c r="C145" s="7" t="e">
        <f ca="1">SUM(INDIRECT(S139,TRUE):INDIRECT(T139,TRUE))*$I$3/$I$6</f>
        <v>#DIV/0!</v>
      </c>
      <c r="Q145" s="8" t="e">
        <f t="shared" si="9"/>
        <v>#DIV/0!</v>
      </c>
      <c r="R145" s="8" t="e">
        <f t="shared" si="8"/>
        <v>#DIV/0!</v>
      </c>
      <c r="S145" t="e">
        <f ca="1">ADDRESS(Q145,COLUMN(INDIRECT('raw data'!$O$1,FALSE)),1,1,"raw data")</f>
        <v>#DIV/0!</v>
      </c>
      <c r="T145" t="e">
        <f ca="1">ADDRESS(R145,COLUMN(INDIRECT('raw data'!$O$1,FALSE)),1,1,"raw data")</f>
        <v>#DIV/0!</v>
      </c>
      <c r="U145" s="5"/>
    </row>
    <row r="146" spans="1:21" ht="12.75">
      <c r="A146" s="5" t="e">
        <f t="shared" si="10"/>
        <v>#DIV/0!</v>
      </c>
      <c r="B146" s="8" t="e">
        <f t="shared" si="11"/>
        <v>#DIV/0!</v>
      </c>
      <c r="C146" s="7" t="e">
        <f ca="1">SUM(INDIRECT(S140,TRUE):INDIRECT(T140,TRUE))*$I$3/$I$6</f>
        <v>#DIV/0!</v>
      </c>
      <c r="Q146" s="8" t="e">
        <f t="shared" si="9"/>
        <v>#DIV/0!</v>
      </c>
      <c r="R146" s="8" t="e">
        <f t="shared" si="8"/>
        <v>#DIV/0!</v>
      </c>
      <c r="S146" t="e">
        <f ca="1">ADDRESS(Q146,COLUMN(INDIRECT('raw data'!$O$1,FALSE)),1,1,"raw data")</f>
        <v>#DIV/0!</v>
      </c>
      <c r="T146" t="e">
        <f ca="1">ADDRESS(R146,COLUMN(INDIRECT('raw data'!$O$1,FALSE)),1,1,"raw data")</f>
        <v>#DIV/0!</v>
      </c>
      <c r="U146" s="5"/>
    </row>
    <row r="147" spans="1:21" ht="12.75">
      <c r="A147" s="5" t="e">
        <f t="shared" si="10"/>
        <v>#DIV/0!</v>
      </c>
      <c r="B147" s="8" t="e">
        <f t="shared" si="11"/>
        <v>#DIV/0!</v>
      </c>
      <c r="C147" s="7" t="e">
        <f ca="1">SUM(INDIRECT(S141,TRUE):INDIRECT(T141,TRUE))*$I$3/$I$6</f>
        <v>#DIV/0!</v>
      </c>
      <c r="Q147" s="8" t="e">
        <f t="shared" si="9"/>
        <v>#DIV/0!</v>
      </c>
      <c r="R147" s="8" t="e">
        <f t="shared" si="8"/>
        <v>#DIV/0!</v>
      </c>
      <c r="S147" t="e">
        <f ca="1">ADDRESS(Q147,COLUMN(INDIRECT('raw data'!$O$1,FALSE)),1,1,"raw data")</f>
        <v>#DIV/0!</v>
      </c>
      <c r="T147" t="e">
        <f ca="1">ADDRESS(R147,COLUMN(INDIRECT('raw data'!$O$1,FALSE)),1,1,"raw data")</f>
        <v>#DIV/0!</v>
      </c>
      <c r="U147" s="5"/>
    </row>
    <row r="148" spans="1:21" ht="12.75">
      <c r="A148" s="5" t="e">
        <f t="shared" si="10"/>
        <v>#DIV/0!</v>
      </c>
      <c r="B148" s="8" t="e">
        <f t="shared" si="11"/>
        <v>#DIV/0!</v>
      </c>
      <c r="C148" s="7" t="e">
        <f ca="1">SUM(INDIRECT(S142,TRUE):INDIRECT(T142,TRUE))*$I$3/$I$6</f>
        <v>#DIV/0!</v>
      </c>
      <c r="Q148" s="8" t="e">
        <f t="shared" si="9"/>
        <v>#DIV/0!</v>
      </c>
      <c r="R148" s="8" t="e">
        <f t="shared" si="8"/>
        <v>#DIV/0!</v>
      </c>
      <c r="S148" t="e">
        <f ca="1">ADDRESS(Q148,COLUMN(INDIRECT('raw data'!$O$1,FALSE)),1,1,"raw data")</f>
        <v>#DIV/0!</v>
      </c>
      <c r="T148" t="e">
        <f ca="1">ADDRESS(R148,COLUMN(INDIRECT('raw data'!$O$1,FALSE)),1,1,"raw data")</f>
        <v>#DIV/0!</v>
      </c>
      <c r="U148" s="5"/>
    </row>
    <row r="149" spans="1:21" ht="12.75">
      <c r="A149" s="5" t="e">
        <f t="shared" si="10"/>
        <v>#DIV/0!</v>
      </c>
      <c r="B149" s="8" t="e">
        <f t="shared" si="11"/>
        <v>#DIV/0!</v>
      </c>
      <c r="C149" s="7" t="e">
        <f ca="1">SUM(INDIRECT(S143,TRUE):INDIRECT(T143,TRUE))*$I$3/$I$6</f>
        <v>#DIV/0!</v>
      </c>
      <c r="Q149" s="8" t="e">
        <f t="shared" si="9"/>
        <v>#DIV/0!</v>
      </c>
      <c r="R149" s="8" t="e">
        <f t="shared" si="8"/>
        <v>#DIV/0!</v>
      </c>
      <c r="S149" t="e">
        <f ca="1">ADDRESS(Q149,COLUMN(INDIRECT('raw data'!$O$1,FALSE)),1,1,"raw data")</f>
        <v>#DIV/0!</v>
      </c>
      <c r="T149" t="e">
        <f ca="1">ADDRESS(R149,COLUMN(INDIRECT('raw data'!$O$1,FALSE)),1,1,"raw data")</f>
        <v>#DIV/0!</v>
      </c>
      <c r="U149" s="5"/>
    </row>
    <row r="150" spans="1:21" ht="12.75">
      <c r="A150" s="5" t="e">
        <f t="shared" si="10"/>
        <v>#DIV/0!</v>
      </c>
      <c r="B150" s="8" t="e">
        <f t="shared" si="11"/>
        <v>#DIV/0!</v>
      </c>
      <c r="C150" s="7" t="e">
        <f ca="1">SUM(INDIRECT(S144,TRUE):INDIRECT(T144,TRUE))*$I$3/$I$6</f>
        <v>#DIV/0!</v>
      </c>
      <c r="Q150" s="8" t="e">
        <f t="shared" si="9"/>
        <v>#DIV/0!</v>
      </c>
      <c r="R150" s="8" t="e">
        <f t="shared" si="8"/>
        <v>#DIV/0!</v>
      </c>
      <c r="S150" t="e">
        <f ca="1">ADDRESS(Q150,COLUMN(INDIRECT('raw data'!$O$1,FALSE)),1,1,"raw data")</f>
        <v>#DIV/0!</v>
      </c>
      <c r="T150" t="e">
        <f ca="1">ADDRESS(R150,COLUMN(INDIRECT('raw data'!$O$1,FALSE)),1,1,"raw data")</f>
        <v>#DIV/0!</v>
      </c>
      <c r="U150" s="5"/>
    </row>
    <row r="151" spans="1:21" ht="12.75">
      <c r="A151" s="5" t="e">
        <f t="shared" si="10"/>
        <v>#DIV/0!</v>
      </c>
      <c r="B151" s="8" t="e">
        <f t="shared" si="11"/>
        <v>#DIV/0!</v>
      </c>
      <c r="C151" s="7" t="e">
        <f ca="1">SUM(INDIRECT(S145,TRUE):INDIRECT(T145,TRUE))*$I$3/$I$6</f>
        <v>#DIV/0!</v>
      </c>
      <c r="Q151" s="8" t="e">
        <f t="shared" si="9"/>
        <v>#DIV/0!</v>
      </c>
      <c r="R151" s="8" t="e">
        <f t="shared" si="8"/>
        <v>#DIV/0!</v>
      </c>
      <c r="S151" t="e">
        <f ca="1">ADDRESS(Q151,COLUMN(INDIRECT('raw data'!$O$1,FALSE)),1,1,"raw data")</f>
        <v>#DIV/0!</v>
      </c>
      <c r="T151" t="e">
        <f ca="1">ADDRESS(R151,COLUMN(INDIRECT('raw data'!$O$1,FALSE)),1,1,"raw data")</f>
        <v>#DIV/0!</v>
      </c>
      <c r="U151" s="5"/>
    </row>
    <row r="152" spans="1:21" ht="12.75">
      <c r="A152" s="5" t="e">
        <f t="shared" si="10"/>
        <v>#DIV/0!</v>
      </c>
      <c r="B152" s="8" t="e">
        <f t="shared" si="11"/>
        <v>#DIV/0!</v>
      </c>
      <c r="C152" s="7" t="e">
        <f ca="1">SUM(INDIRECT(S146,TRUE):INDIRECT(T146,TRUE))*$I$3/$I$6</f>
        <v>#DIV/0!</v>
      </c>
      <c r="Q152" s="8" t="e">
        <f t="shared" si="9"/>
        <v>#DIV/0!</v>
      </c>
      <c r="R152" s="8" t="e">
        <f t="shared" si="8"/>
        <v>#DIV/0!</v>
      </c>
      <c r="S152" t="e">
        <f ca="1">ADDRESS(Q152,COLUMN(INDIRECT('raw data'!$O$1,FALSE)),1,1,"raw data")</f>
        <v>#DIV/0!</v>
      </c>
      <c r="T152" t="e">
        <f ca="1">ADDRESS(R152,COLUMN(INDIRECT('raw data'!$O$1,FALSE)),1,1,"raw data")</f>
        <v>#DIV/0!</v>
      </c>
      <c r="U152" s="5"/>
    </row>
    <row r="153" spans="1:21" ht="12.75">
      <c r="A153" s="5" t="e">
        <f t="shared" si="10"/>
        <v>#DIV/0!</v>
      </c>
      <c r="B153" s="8" t="e">
        <f t="shared" si="11"/>
        <v>#DIV/0!</v>
      </c>
      <c r="C153" s="7" t="e">
        <f ca="1">SUM(INDIRECT(S147,TRUE):INDIRECT(T147,TRUE))*$I$3/$I$6</f>
        <v>#DIV/0!</v>
      </c>
      <c r="Q153" s="8" t="e">
        <f t="shared" si="9"/>
        <v>#DIV/0!</v>
      </c>
      <c r="R153" s="8" t="e">
        <f t="shared" si="8"/>
        <v>#DIV/0!</v>
      </c>
      <c r="S153" t="e">
        <f ca="1">ADDRESS(Q153,COLUMN(INDIRECT('raw data'!$O$1,FALSE)),1,1,"raw data")</f>
        <v>#DIV/0!</v>
      </c>
      <c r="T153" t="e">
        <f ca="1">ADDRESS(R153,COLUMN(INDIRECT('raw data'!$O$1,FALSE)),1,1,"raw data")</f>
        <v>#DIV/0!</v>
      </c>
      <c r="U153" s="5"/>
    </row>
    <row r="154" spans="1:21" ht="12.75">
      <c r="A154" s="5" t="e">
        <f t="shared" si="10"/>
        <v>#DIV/0!</v>
      </c>
      <c r="B154" s="8" t="e">
        <f t="shared" si="11"/>
        <v>#DIV/0!</v>
      </c>
      <c r="C154" s="7" t="e">
        <f ca="1">SUM(INDIRECT(S148,TRUE):INDIRECT(T148,TRUE))*$I$3/$I$6</f>
        <v>#DIV/0!</v>
      </c>
      <c r="Q154" s="8" t="e">
        <f t="shared" si="9"/>
        <v>#DIV/0!</v>
      </c>
      <c r="R154" s="8" t="e">
        <f t="shared" si="8"/>
        <v>#DIV/0!</v>
      </c>
      <c r="S154" t="e">
        <f ca="1">ADDRESS(Q154,COLUMN(INDIRECT('raw data'!$O$1,FALSE)),1,1,"raw data")</f>
        <v>#DIV/0!</v>
      </c>
      <c r="T154" t="e">
        <f ca="1">ADDRESS(R154,COLUMN(INDIRECT('raw data'!$O$1,FALSE)),1,1,"raw data")</f>
        <v>#DIV/0!</v>
      </c>
      <c r="U154" s="5"/>
    </row>
    <row r="155" spans="1:21" ht="12.75">
      <c r="A155" s="5" t="e">
        <f t="shared" si="10"/>
        <v>#DIV/0!</v>
      </c>
      <c r="B155" s="8" t="e">
        <f t="shared" si="11"/>
        <v>#DIV/0!</v>
      </c>
      <c r="C155" s="7" t="e">
        <f ca="1">SUM(INDIRECT(S149,TRUE):INDIRECT(T149,TRUE))*$I$3/$I$6</f>
        <v>#DIV/0!</v>
      </c>
      <c r="Q155" s="8" t="e">
        <f t="shared" si="9"/>
        <v>#DIV/0!</v>
      </c>
      <c r="R155" s="8" t="e">
        <f t="shared" si="8"/>
        <v>#DIV/0!</v>
      </c>
      <c r="S155" t="e">
        <f ca="1">ADDRESS(Q155,COLUMN(INDIRECT('raw data'!$O$1,FALSE)),1,1,"raw data")</f>
        <v>#DIV/0!</v>
      </c>
      <c r="T155" t="e">
        <f ca="1">ADDRESS(R155,COLUMN(INDIRECT('raw data'!$O$1,FALSE)),1,1,"raw data")</f>
        <v>#DIV/0!</v>
      </c>
      <c r="U155" s="5"/>
    </row>
    <row r="156" spans="1:21" ht="12.75">
      <c r="A156" s="5" t="e">
        <f t="shared" si="10"/>
        <v>#DIV/0!</v>
      </c>
      <c r="B156" s="8" t="e">
        <f t="shared" si="11"/>
        <v>#DIV/0!</v>
      </c>
      <c r="C156" s="7" t="e">
        <f ca="1">SUM(INDIRECT(S150,TRUE):INDIRECT(T150,TRUE))*$I$3/$I$6</f>
        <v>#DIV/0!</v>
      </c>
      <c r="Q156" s="8" t="e">
        <f t="shared" si="9"/>
        <v>#DIV/0!</v>
      </c>
      <c r="R156" s="8" t="e">
        <f t="shared" si="8"/>
        <v>#DIV/0!</v>
      </c>
      <c r="S156" t="e">
        <f ca="1">ADDRESS(Q156,COLUMN(INDIRECT('raw data'!$O$1,FALSE)),1,1,"raw data")</f>
        <v>#DIV/0!</v>
      </c>
      <c r="T156" t="e">
        <f ca="1">ADDRESS(R156,COLUMN(INDIRECT('raw data'!$O$1,FALSE)),1,1,"raw data")</f>
        <v>#DIV/0!</v>
      </c>
      <c r="U156" s="5"/>
    </row>
    <row r="157" spans="1:21" ht="12.75">
      <c r="A157" s="5" t="e">
        <f t="shared" si="10"/>
        <v>#DIV/0!</v>
      </c>
      <c r="B157" s="8" t="e">
        <f t="shared" si="11"/>
        <v>#DIV/0!</v>
      </c>
      <c r="C157" s="7" t="e">
        <f ca="1">SUM(INDIRECT(S151,TRUE):INDIRECT(T151,TRUE))*$I$3/$I$6</f>
        <v>#DIV/0!</v>
      </c>
      <c r="Q157" s="8" t="e">
        <f t="shared" si="9"/>
        <v>#DIV/0!</v>
      </c>
      <c r="R157" s="8" t="e">
        <f t="shared" si="8"/>
        <v>#DIV/0!</v>
      </c>
      <c r="S157" t="e">
        <f ca="1">ADDRESS(Q157,COLUMN(INDIRECT('raw data'!$O$1,FALSE)),1,1,"raw data")</f>
        <v>#DIV/0!</v>
      </c>
      <c r="T157" t="e">
        <f ca="1">ADDRESS(R157,COLUMN(INDIRECT('raw data'!$O$1,FALSE)),1,1,"raw data")</f>
        <v>#DIV/0!</v>
      </c>
      <c r="U157" s="5"/>
    </row>
    <row r="158" spans="1:21" ht="12.75">
      <c r="A158" s="5" t="e">
        <f t="shared" si="10"/>
        <v>#DIV/0!</v>
      </c>
      <c r="B158" s="8" t="e">
        <f t="shared" si="11"/>
        <v>#DIV/0!</v>
      </c>
      <c r="C158" s="7" t="e">
        <f ca="1">SUM(INDIRECT(S152,TRUE):INDIRECT(T152,TRUE))*$I$3/$I$6</f>
        <v>#DIV/0!</v>
      </c>
      <c r="Q158" s="8" t="e">
        <f t="shared" si="9"/>
        <v>#DIV/0!</v>
      </c>
      <c r="R158" s="8" t="e">
        <f t="shared" si="8"/>
        <v>#DIV/0!</v>
      </c>
      <c r="S158" t="e">
        <f ca="1">ADDRESS(Q158,COLUMN(INDIRECT('raw data'!$O$1,FALSE)),1,1,"raw data")</f>
        <v>#DIV/0!</v>
      </c>
      <c r="T158" t="e">
        <f ca="1">ADDRESS(R158,COLUMN(INDIRECT('raw data'!$O$1,FALSE)),1,1,"raw data")</f>
        <v>#DIV/0!</v>
      </c>
      <c r="U158" s="5"/>
    </row>
    <row r="159" spans="1:21" ht="12.75">
      <c r="A159" s="5" t="e">
        <f t="shared" si="10"/>
        <v>#DIV/0!</v>
      </c>
      <c r="B159" s="8" t="e">
        <f t="shared" si="11"/>
        <v>#DIV/0!</v>
      </c>
      <c r="C159" s="7" t="e">
        <f ca="1">SUM(INDIRECT(S153,TRUE):INDIRECT(T153,TRUE))*$I$3/$I$6</f>
        <v>#DIV/0!</v>
      </c>
      <c r="Q159" s="8" t="e">
        <f t="shared" si="9"/>
        <v>#DIV/0!</v>
      </c>
      <c r="R159" s="8" t="e">
        <f t="shared" si="8"/>
        <v>#DIV/0!</v>
      </c>
      <c r="S159" t="e">
        <f ca="1">ADDRESS(Q159,COLUMN(INDIRECT('raw data'!$O$1,FALSE)),1,1,"raw data")</f>
        <v>#DIV/0!</v>
      </c>
      <c r="T159" t="e">
        <f ca="1">ADDRESS(R159,COLUMN(INDIRECT('raw data'!$O$1,FALSE)),1,1,"raw data")</f>
        <v>#DIV/0!</v>
      </c>
      <c r="U159" s="5"/>
    </row>
    <row r="160" spans="1:21" ht="12.75">
      <c r="A160" s="5" t="e">
        <f t="shared" si="10"/>
        <v>#DIV/0!</v>
      </c>
      <c r="B160" s="8" t="e">
        <f t="shared" si="11"/>
        <v>#DIV/0!</v>
      </c>
      <c r="C160" s="7" t="e">
        <f ca="1">SUM(INDIRECT(S154,TRUE):INDIRECT(T154,TRUE))*$I$3/$I$6</f>
        <v>#DIV/0!</v>
      </c>
      <c r="Q160" s="8" t="e">
        <f t="shared" si="9"/>
        <v>#DIV/0!</v>
      </c>
      <c r="R160" s="8" t="e">
        <f t="shared" si="8"/>
        <v>#DIV/0!</v>
      </c>
      <c r="S160" t="e">
        <f ca="1">ADDRESS(Q160,COLUMN(INDIRECT('raw data'!$O$1,FALSE)),1,1,"raw data")</f>
        <v>#DIV/0!</v>
      </c>
      <c r="T160" t="e">
        <f ca="1">ADDRESS(R160,COLUMN(INDIRECT('raw data'!$O$1,FALSE)),1,1,"raw data")</f>
        <v>#DIV/0!</v>
      </c>
      <c r="U160" s="5"/>
    </row>
    <row r="161" spans="1:21" ht="12.75">
      <c r="A161" s="5" t="e">
        <f t="shared" si="10"/>
        <v>#DIV/0!</v>
      </c>
      <c r="B161" s="8" t="e">
        <f t="shared" si="11"/>
        <v>#DIV/0!</v>
      </c>
      <c r="C161" s="7" t="e">
        <f ca="1">SUM(INDIRECT(S155,TRUE):INDIRECT(T155,TRUE))*$I$3/$I$6</f>
        <v>#DIV/0!</v>
      </c>
      <c r="Q161" s="8" t="e">
        <f t="shared" si="9"/>
        <v>#DIV/0!</v>
      </c>
      <c r="R161" s="8" t="e">
        <f t="shared" si="8"/>
        <v>#DIV/0!</v>
      </c>
      <c r="S161" t="e">
        <f ca="1">ADDRESS(Q161,COLUMN(INDIRECT('raw data'!$O$1,FALSE)),1,1,"raw data")</f>
        <v>#DIV/0!</v>
      </c>
      <c r="T161" t="e">
        <f ca="1">ADDRESS(R161,COLUMN(INDIRECT('raw data'!$O$1,FALSE)),1,1,"raw data")</f>
        <v>#DIV/0!</v>
      </c>
      <c r="U161" s="5"/>
    </row>
    <row r="162" spans="1:21" ht="12.75">
      <c r="A162" s="5" t="e">
        <f t="shared" si="10"/>
        <v>#DIV/0!</v>
      </c>
      <c r="B162" s="8" t="e">
        <f t="shared" si="11"/>
        <v>#DIV/0!</v>
      </c>
      <c r="C162" s="7" t="e">
        <f ca="1">SUM(INDIRECT(S156,TRUE):INDIRECT(T156,TRUE))*$I$3/$I$6</f>
        <v>#DIV/0!</v>
      </c>
      <c r="Q162" s="8" t="e">
        <f t="shared" si="9"/>
        <v>#DIV/0!</v>
      </c>
      <c r="R162" s="8" t="e">
        <f t="shared" si="8"/>
        <v>#DIV/0!</v>
      </c>
      <c r="S162" t="e">
        <f ca="1">ADDRESS(Q162,COLUMN(INDIRECT('raw data'!$O$1,FALSE)),1,1,"raw data")</f>
        <v>#DIV/0!</v>
      </c>
      <c r="T162" t="e">
        <f ca="1">ADDRESS(R162,COLUMN(INDIRECT('raw data'!$O$1,FALSE)),1,1,"raw data")</f>
        <v>#DIV/0!</v>
      </c>
      <c r="U162" s="5"/>
    </row>
    <row r="163" spans="1:21" ht="12.75">
      <c r="A163" s="5" t="e">
        <f t="shared" si="10"/>
        <v>#DIV/0!</v>
      </c>
      <c r="B163" s="8" t="e">
        <f t="shared" si="11"/>
        <v>#DIV/0!</v>
      </c>
      <c r="C163" s="7" t="e">
        <f ca="1">SUM(INDIRECT(S157,TRUE):INDIRECT(T157,TRUE))*$I$3/$I$6</f>
        <v>#DIV/0!</v>
      </c>
      <c r="Q163" s="8" t="e">
        <f t="shared" si="9"/>
        <v>#DIV/0!</v>
      </c>
      <c r="R163" s="8" t="e">
        <f t="shared" si="8"/>
        <v>#DIV/0!</v>
      </c>
      <c r="S163" t="e">
        <f ca="1">ADDRESS(Q163,COLUMN(INDIRECT('raw data'!$O$1,FALSE)),1,1,"raw data")</f>
        <v>#DIV/0!</v>
      </c>
      <c r="T163" t="e">
        <f ca="1">ADDRESS(R163,COLUMN(INDIRECT('raw data'!$O$1,FALSE)),1,1,"raw data")</f>
        <v>#DIV/0!</v>
      </c>
      <c r="U163" s="5"/>
    </row>
    <row r="164" spans="1:21" ht="12.75">
      <c r="A164" s="5" t="e">
        <f t="shared" si="10"/>
        <v>#DIV/0!</v>
      </c>
      <c r="B164" s="8" t="e">
        <f t="shared" si="11"/>
        <v>#DIV/0!</v>
      </c>
      <c r="C164" s="7" t="e">
        <f ca="1">SUM(INDIRECT(S158,TRUE):INDIRECT(T158,TRUE))*$I$3/$I$6</f>
        <v>#DIV/0!</v>
      </c>
      <c r="Q164" s="8" t="e">
        <f t="shared" si="9"/>
        <v>#DIV/0!</v>
      </c>
      <c r="R164" s="8" t="e">
        <f t="shared" si="8"/>
        <v>#DIV/0!</v>
      </c>
      <c r="S164" t="e">
        <f ca="1">ADDRESS(Q164,COLUMN(INDIRECT('raw data'!$O$1,FALSE)),1,1,"raw data")</f>
        <v>#DIV/0!</v>
      </c>
      <c r="T164" t="e">
        <f ca="1">ADDRESS(R164,COLUMN(INDIRECT('raw data'!$O$1,FALSE)),1,1,"raw data")</f>
        <v>#DIV/0!</v>
      </c>
      <c r="U164" s="5"/>
    </row>
    <row r="165" spans="1:21" ht="12.75">
      <c r="A165" s="5" t="e">
        <f t="shared" si="10"/>
        <v>#DIV/0!</v>
      </c>
      <c r="B165" s="8" t="e">
        <f t="shared" si="11"/>
        <v>#DIV/0!</v>
      </c>
      <c r="C165" s="7" t="e">
        <f ca="1">SUM(INDIRECT(S159,TRUE):INDIRECT(T159,TRUE))*$I$3/$I$6</f>
        <v>#DIV/0!</v>
      </c>
      <c r="Q165" s="8" t="e">
        <f t="shared" si="9"/>
        <v>#DIV/0!</v>
      </c>
      <c r="R165" s="8" t="e">
        <f t="shared" si="8"/>
        <v>#DIV/0!</v>
      </c>
      <c r="S165" t="e">
        <f ca="1">ADDRESS(Q165,COLUMN(INDIRECT('raw data'!$O$1,FALSE)),1,1,"raw data")</f>
        <v>#DIV/0!</v>
      </c>
      <c r="T165" t="e">
        <f ca="1">ADDRESS(R165,COLUMN(INDIRECT('raw data'!$O$1,FALSE)),1,1,"raw data")</f>
        <v>#DIV/0!</v>
      </c>
      <c r="U165" s="5"/>
    </row>
    <row r="166" spans="1:21" ht="12.75">
      <c r="A166" s="5" t="e">
        <f t="shared" si="10"/>
        <v>#DIV/0!</v>
      </c>
      <c r="B166" s="8" t="e">
        <f t="shared" si="11"/>
        <v>#DIV/0!</v>
      </c>
      <c r="C166" s="7" t="e">
        <f ca="1">SUM(INDIRECT(S160,TRUE):INDIRECT(T160,TRUE))*$I$3/$I$6</f>
        <v>#DIV/0!</v>
      </c>
      <c r="Q166" s="8" t="e">
        <f t="shared" si="9"/>
        <v>#DIV/0!</v>
      </c>
      <c r="R166" s="8" t="e">
        <f t="shared" si="8"/>
        <v>#DIV/0!</v>
      </c>
      <c r="S166" t="e">
        <f ca="1">ADDRESS(Q166,COLUMN(INDIRECT('raw data'!$O$1,FALSE)),1,1,"raw data")</f>
        <v>#DIV/0!</v>
      </c>
      <c r="T166" t="e">
        <f ca="1">ADDRESS(R166,COLUMN(INDIRECT('raw data'!$O$1,FALSE)),1,1,"raw data")</f>
        <v>#DIV/0!</v>
      </c>
      <c r="U166" s="5"/>
    </row>
    <row r="167" spans="1:21" ht="12.75">
      <c r="A167" s="5" t="e">
        <f t="shared" si="10"/>
        <v>#DIV/0!</v>
      </c>
      <c r="B167" s="8" t="e">
        <f t="shared" si="11"/>
        <v>#DIV/0!</v>
      </c>
      <c r="C167" s="7" t="e">
        <f ca="1">SUM(INDIRECT(S161,TRUE):INDIRECT(T161,TRUE))*$I$3/$I$6</f>
        <v>#DIV/0!</v>
      </c>
      <c r="Q167" s="8" t="e">
        <f t="shared" si="9"/>
        <v>#DIV/0!</v>
      </c>
      <c r="R167" s="8" t="e">
        <f t="shared" si="8"/>
        <v>#DIV/0!</v>
      </c>
      <c r="S167" t="e">
        <f ca="1">ADDRESS(Q167,COLUMN(INDIRECT('raw data'!$O$1,FALSE)),1,1,"raw data")</f>
        <v>#DIV/0!</v>
      </c>
      <c r="T167" t="e">
        <f ca="1">ADDRESS(R167,COLUMN(INDIRECT('raw data'!$O$1,FALSE)),1,1,"raw data")</f>
        <v>#DIV/0!</v>
      </c>
      <c r="U167" s="5"/>
    </row>
    <row r="168" spans="1:21" ht="12.75">
      <c r="A168" s="5" t="e">
        <f t="shared" si="10"/>
        <v>#DIV/0!</v>
      </c>
      <c r="B168" s="8" t="e">
        <f t="shared" si="11"/>
        <v>#DIV/0!</v>
      </c>
      <c r="C168" s="7" t="e">
        <f ca="1">SUM(INDIRECT(S162,TRUE):INDIRECT(T162,TRUE))*$I$3/$I$6</f>
        <v>#DIV/0!</v>
      </c>
      <c r="Q168" s="8" t="e">
        <f t="shared" si="9"/>
        <v>#DIV/0!</v>
      </c>
      <c r="R168" s="8" t="e">
        <f t="shared" si="8"/>
        <v>#DIV/0!</v>
      </c>
      <c r="S168" t="e">
        <f ca="1">ADDRESS(Q168,COLUMN(INDIRECT('raw data'!$O$1,FALSE)),1,1,"raw data")</f>
        <v>#DIV/0!</v>
      </c>
      <c r="T168" t="e">
        <f ca="1">ADDRESS(R168,COLUMN(INDIRECT('raw data'!$O$1,FALSE)),1,1,"raw data")</f>
        <v>#DIV/0!</v>
      </c>
      <c r="U168" s="5"/>
    </row>
    <row r="169" spans="1:21" ht="12.75">
      <c r="A169" s="5" t="e">
        <f t="shared" si="10"/>
        <v>#DIV/0!</v>
      </c>
      <c r="B169" s="8" t="e">
        <f t="shared" si="11"/>
        <v>#DIV/0!</v>
      </c>
      <c r="C169" s="7" t="e">
        <f ca="1">SUM(INDIRECT(S163,TRUE):INDIRECT(T163,TRUE))*$I$3/$I$6</f>
        <v>#DIV/0!</v>
      </c>
      <c r="Q169" s="8" t="e">
        <f t="shared" si="9"/>
        <v>#DIV/0!</v>
      </c>
      <c r="R169" s="8" t="e">
        <f t="shared" si="8"/>
        <v>#DIV/0!</v>
      </c>
      <c r="S169" t="e">
        <f ca="1">ADDRESS(Q169,COLUMN(INDIRECT('raw data'!$O$1,FALSE)),1,1,"raw data")</f>
        <v>#DIV/0!</v>
      </c>
      <c r="T169" t="e">
        <f ca="1">ADDRESS(R169,COLUMN(INDIRECT('raw data'!$O$1,FALSE)),1,1,"raw data")</f>
        <v>#DIV/0!</v>
      </c>
      <c r="U169" s="5"/>
    </row>
    <row r="170" spans="1:21" ht="12.75">
      <c r="A170" s="5" t="e">
        <f t="shared" si="10"/>
        <v>#DIV/0!</v>
      </c>
      <c r="B170" s="8" t="e">
        <f t="shared" si="11"/>
        <v>#DIV/0!</v>
      </c>
      <c r="C170" s="7" t="e">
        <f ca="1">SUM(INDIRECT(S164,TRUE):INDIRECT(T164,TRUE))*$I$3/$I$6</f>
        <v>#DIV/0!</v>
      </c>
      <c r="Q170" s="8" t="e">
        <f t="shared" si="9"/>
        <v>#DIV/0!</v>
      </c>
      <c r="R170" s="8" t="e">
        <f t="shared" si="8"/>
        <v>#DIV/0!</v>
      </c>
      <c r="S170" t="e">
        <f ca="1">ADDRESS(Q170,COLUMN(INDIRECT('raw data'!$O$1,FALSE)),1,1,"raw data")</f>
        <v>#DIV/0!</v>
      </c>
      <c r="T170" t="e">
        <f ca="1">ADDRESS(R170,COLUMN(INDIRECT('raw data'!$O$1,FALSE)),1,1,"raw data")</f>
        <v>#DIV/0!</v>
      </c>
      <c r="U170" s="5"/>
    </row>
    <row r="171" spans="1:21" ht="12.75">
      <c r="A171" s="5" t="e">
        <f t="shared" si="10"/>
        <v>#DIV/0!</v>
      </c>
      <c r="B171" s="8" t="e">
        <f t="shared" si="11"/>
        <v>#DIV/0!</v>
      </c>
      <c r="C171" s="7" t="e">
        <f ca="1">SUM(INDIRECT(S165,TRUE):INDIRECT(T165,TRUE))*$I$3/$I$6</f>
        <v>#DIV/0!</v>
      </c>
      <c r="Q171" s="8" t="e">
        <f t="shared" si="9"/>
        <v>#DIV/0!</v>
      </c>
      <c r="R171" s="8" t="e">
        <f t="shared" si="8"/>
        <v>#DIV/0!</v>
      </c>
      <c r="S171" t="e">
        <f ca="1">ADDRESS(Q171,COLUMN(INDIRECT('raw data'!$O$1,FALSE)),1,1,"raw data")</f>
        <v>#DIV/0!</v>
      </c>
      <c r="T171" t="e">
        <f ca="1">ADDRESS(R171,COLUMN(INDIRECT('raw data'!$O$1,FALSE)),1,1,"raw data")</f>
        <v>#DIV/0!</v>
      </c>
      <c r="U171" s="5"/>
    </row>
    <row r="172" spans="1:21" ht="12.75">
      <c r="A172" s="5" t="e">
        <f t="shared" si="10"/>
        <v>#DIV/0!</v>
      </c>
      <c r="B172" s="8" t="e">
        <f t="shared" si="11"/>
        <v>#DIV/0!</v>
      </c>
      <c r="C172" s="7" t="e">
        <f ca="1">SUM(INDIRECT(S166,TRUE):INDIRECT(T166,TRUE))*$I$3/$I$6</f>
        <v>#DIV/0!</v>
      </c>
      <c r="Q172" s="8" t="e">
        <f t="shared" si="9"/>
        <v>#DIV/0!</v>
      </c>
      <c r="R172" s="8" t="e">
        <f t="shared" si="8"/>
        <v>#DIV/0!</v>
      </c>
      <c r="S172" t="e">
        <f ca="1">ADDRESS(Q172,COLUMN(INDIRECT('raw data'!$O$1,FALSE)),1,1,"raw data")</f>
        <v>#DIV/0!</v>
      </c>
      <c r="T172" t="e">
        <f ca="1">ADDRESS(R172,COLUMN(INDIRECT('raw data'!$O$1,FALSE)),1,1,"raw data")</f>
        <v>#DIV/0!</v>
      </c>
      <c r="U172" s="5"/>
    </row>
    <row r="173" spans="1:21" ht="12.75">
      <c r="A173" s="5" t="e">
        <f t="shared" si="10"/>
        <v>#DIV/0!</v>
      </c>
      <c r="B173" s="8" t="e">
        <f t="shared" si="11"/>
        <v>#DIV/0!</v>
      </c>
      <c r="C173" s="7" t="e">
        <f ca="1">SUM(INDIRECT(S167,TRUE):INDIRECT(T167,TRUE))*$I$3/$I$6</f>
        <v>#DIV/0!</v>
      </c>
      <c r="Q173" s="8" t="e">
        <f t="shared" si="9"/>
        <v>#DIV/0!</v>
      </c>
      <c r="R173" s="8" t="e">
        <f t="shared" si="8"/>
        <v>#DIV/0!</v>
      </c>
      <c r="S173" t="e">
        <f ca="1">ADDRESS(Q173,COLUMN(INDIRECT('raw data'!$O$1,FALSE)),1,1,"raw data")</f>
        <v>#DIV/0!</v>
      </c>
      <c r="T173" t="e">
        <f ca="1">ADDRESS(R173,COLUMN(INDIRECT('raw data'!$O$1,FALSE)),1,1,"raw data")</f>
        <v>#DIV/0!</v>
      </c>
      <c r="U173" s="5"/>
    </row>
    <row r="174" spans="1:21" ht="12.75">
      <c r="A174" s="5" t="e">
        <f t="shared" si="10"/>
        <v>#DIV/0!</v>
      </c>
      <c r="B174" s="8" t="e">
        <f t="shared" si="11"/>
        <v>#DIV/0!</v>
      </c>
      <c r="C174" s="7" t="e">
        <f ca="1">SUM(INDIRECT(S168,TRUE):INDIRECT(T168,TRUE))*$I$3/$I$6</f>
        <v>#DIV/0!</v>
      </c>
      <c r="Q174" s="8" t="e">
        <f t="shared" si="9"/>
        <v>#DIV/0!</v>
      </c>
      <c r="R174" s="8" t="e">
        <f t="shared" si="8"/>
        <v>#DIV/0!</v>
      </c>
      <c r="S174" t="e">
        <f ca="1">ADDRESS(Q174,COLUMN(INDIRECT('raw data'!$O$1,FALSE)),1,1,"raw data")</f>
        <v>#DIV/0!</v>
      </c>
      <c r="T174" t="e">
        <f ca="1">ADDRESS(R174,COLUMN(INDIRECT('raw data'!$O$1,FALSE)),1,1,"raw data")</f>
        <v>#DIV/0!</v>
      </c>
      <c r="U174" s="5"/>
    </row>
    <row r="175" spans="1:21" ht="12.75">
      <c r="A175" s="5" t="e">
        <f t="shared" si="10"/>
        <v>#DIV/0!</v>
      </c>
      <c r="B175" s="8" t="e">
        <f t="shared" si="11"/>
        <v>#DIV/0!</v>
      </c>
      <c r="C175" s="7" t="e">
        <f ca="1">SUM(INDIRECT(S169,TRUE):INDIRECT(T169,TRUE))*$I$3/$I$6</f>
        <v>#DIV/0!</v>
      </c>
      <c r="Q175" s="8" t="e">
        <f t="shared" si="9"/>
        <v>#DIV/0!</v>
      </c>
      <c r="R175" s="8" t="e">
        <f t="shared" si="8"/>
        <v>#DIV/0!</v>
      </c>
      <c r="S175" t="e">
        <f ca="1">ADDRESS(Q175,COLUMN(INDIRECT('raw data'!$O$1,FALSE)),1,1,"raw data")</f>
        <v>#DIV/0!</v>
      </c>
      <c r="T175" t="e">
        <f ca="1">ADDRESS(R175,COLUMN(INDIRECT('raw data'!$O$1,FALSE)),1,1,"raw data")</f>
        <v>#DIV/0!</v>
      </c>
      <c r="U175" s="5"/>
    </row>
    <row r="176" spans="1:21" ht="12.75">
      <c r="A176" s="5" t="e">
        <f t="shared" si="10"/>
        <v>#DIV/0!</v>
      </c>
      <c r="B176" s="8" t="e">
        <f t="shared" si="11"/>
        <v>#DIV/0!</v>
      </c>
      <c r="C176" s="7" t="e">
        <f ca="1">SUM(INDIRECT(S170,TRUE):INDIRECT(T170,TRUE))*$I$3/$I$6</f>
        <v>#DIV/0!</v>
      </c>
      <c r="Q176" s="8" t="e">
        <f t="shared" si="9"/>
        <v>#DIV/0!</v>
      </c>
      <c r="R176" s="8" t="e">
        <f t="shared" si="8"/>
        <v>#DIV/0!</v>
      </c>
      <c r="S176" t="e">
        <f ca="1">ADDRESS(Q176,COLUMN(INDIRECT('raw data'!$O$1,FALSE)),1,1,"raw data")</f>
        <v>#DIV/0!</v>
      </c>
      <c r="T176" t="e">
        <f ca="1">ADDRESS(R176,COLUMN(INDIRECT('raw data'!$O$1,FALSE)),1,1,"raw data")</f>
        <v>#DIV/0!</v>
      </c>
      <c r="U176" s="5"/>
    </row>
    <row r="177" spans="1:21" ht="12.75">
      <c r="A177" s="5" t="e">
        <f t="shared" si="10"/>
        <v>#DIV/0!</v>
      </c>
      <c r="B177" s="8" t="e">
        <f t="shared" si="11"/>
        <v>#DIV/0!</v>
      </c>
      <c r="C177" s="7" t="e">
        <f ca="1">SUM(INDIRECT(S171,TRUE):INDIRECT(T171,TRUE))*$I$3/$I$6</f>
        <v>#DIV/0!</v>
      </c>
      <c r="Q177" s="8" t="e">
        <f t="shared" si="9"/>
        <v>#DIV/0!</v>
      </c>
      <c r="R177" s="8" t="e">
        <f t="shared" si="8"/>
        <v>#DIV/0!</v>
      </c>
      <c r="S177" t="e">
        <f ca="1">ADDRESS(Q177,COLUMN(INDIRECT('raw data'!$O$1,FALSE)),1,1,"raw data")</f>
        <v>#DIV/0!</v>
      </c>
      <c r="T177" t="e">
        <f ca="1">ADDRESS(R177,COLUMN(INDIRECT('raw data'!$O$1,FALSE)),1,1,"raw data")</f>
        <v>#DIV/0!</v>
      </c>
      <c r="U177" s="5"/>
    </row>
    <row r="178" spans="1:21" ht="12.75">
      <c r="A178" s="5" t="e">
        <f t="shared" si="10"/>
        <v>#DIV/0!</v>
      </c>
      <c r="B178" s="8" t="e">
        <f t="shared" si="11"/>
        <v>#DIV/0!</v>
      </c>
      <c r="C178" s="7" t="e">
        <f ca="1">SUM(INDIRECT(S172,TRUE):INDIRECT(T172,TRUE))*$I$3/$I$6</f>
        <v>#DIV/0!</v>
      </c>
      <c r="Q178" s="8" t="e">
        <f t="shared" si="9"/>
        <v>#DIV/0!</v>
      </c>
      <c r="R178" s="8" t="e">
        <f t="shared" si="8"/>
        <v>#DIV/0!</v>
      </c>
      <c r="S178" t="e">
        <f ca="1">ADDRESS(Q178,COLUMN(INDIRECT('raw data'!$O$1,FALSE)),1,1,"raw data")</f>
        <v>#DIV/0!</v>
      </c>
      <c r="T178" t="e">
        <f ca="1">ADDRESS(R178,COLUMN(INDIRECT('raw data'!$O$1,FALSE)),1,1,"raw data")</f>
        <v>#DIV/0!</v>
      </c>
      <c r="U178" s="5"/>
    </row>
    <row r="179" spans="1:21" ht="12.75">
      <c r="A179" s="5" t="e">
        <f t="shared" si="10"/>
        <v>#DIV/0!</v>
      </c>
      <c r="B179" s="8" t="e">
        <f t="shared" si="11"/>
        <v>#DIV/0!</v>
      </c>
      <c r="C179" s="7" t="e">
        <f ca="1">SUM(INDIRECT(S173,TRUE):INDIRECT(T173,TRUE))*$I$3/$I$6</f>
        <v>#DIV/0!</v>
      </c>
      <c r="Q179" s="8" t="e">
        <f t="shared" si="9"/>
        <v>#DIV/0!</v>
      </c>
      <c r="R179" s="8" t="e">
        <f t="shared" si="8"/>
        <v>#DIV/0!</v>
      </c>
      <c r="S179" t="e">
        <f ca="1">ADDRESS(Q179,COLUMN(INDIRECT('raw data'!$O$1,FALSE)),1,1,"raw data")</f>
        <v>#DIV/0!</v>
      </c>
      <c r="T179" t="e">
        <f ca="1">ADDRESS(R179,COLUMN(INDIRECT('raw data'!$O$1,FALSE)),1,1,"raw data")</f>
        <v>#DIV/0!</v>
      </c>
      <c r="U179" s="5"/>
    </row>
    <row r="180" spans="1:21" ht="12.75">
      <c r="A180" s="5" t="e">
        <f t="shared" si="10"/>
        <v>#DIV/0!</v>
      </c>
      <c r="B180" s="8" t="e">
        <f t="shared" si="11"/>
        <v>#DIV/0!</v>
      </c>
      <c r="C180" s="7" t="e">
        <f ca="1">SUM(INDIRECT(S174,TRUE):INDIRECT(T174,TRUE))*$I$3/$I$6</f>
        <v>#DIV/0!</v>
      </c>
      <c r="Q180" s="8" t="e">
        <f t="shared" si="9"/>
        <v>#DIV/0!</v>
      </c>
      <c r="R180" s="8" t="e">
        <f t="shared" si="8"/>
        <v>#DIV/0!</v>
      </c>
      <c r="S180" t="e">
        <f ca="1">ADDRESS(Q180,COLUMN(INDIRECT('raw data'!$O$1,FALSE)),1,1,"raw data")</f>
        <v>#DIV/0!</v>
      </c>
      <c r="T180" t="e">
        <f ca="1">ADDRESS(R180,COLUMN(INDIRECT('raw data'!$O$1,FALSE)),1,1,"raw data")</f>
        <v>#DIV/0!</v>
      </c>
      <c r="U180" s="5"/>
    </row>
    <row r="181" spans="1:21" ht="12.75">
      <c r="A181" s="5" t="e">
        <f t="shared" si="10"/>
        <v>#DIV/0!</v>
      </c>
      <c r="B181" s="8" t="e">
        <f t="shared" si="11"/>
        <v>#DIV/0!</v>
      </c>
      <c r="C181" s="7" t="e">
        <f ca="1">SUM(INDIRECT(S175,TRUE):INDIRECT(T175,TRUE))*$I$3/$I$6</f>
        <v>#DIV/0!</v>
      </c>
      <c r="Q181" s="8" t="e">
        <f t="shared" si="9"/>
        <v>#DIV/0!</v>
      </c>
      <c r="R181" s="8" t="e">
        <f t="shared" si="8"/>
        <v>#DIV/0!</v>
      </c>
      <c r="S181" t="e">
        <f ca="1">ADDRESS(Q181,COLUMN(INDIRECT('raw data'!$O$1,FALSE)),1,1,"raw data")</f>
        <v>#DIV/0!</v>
      </c>
      <c r="T181" t="e">
        <f ca="1">ADDRESS(R181,COLUMN(INDIRECT('raw data'!$O$1,FALSE)),1,1,"raw data")</f>
        <v>#DIV/0!</v>
      </c>
      <c r="U181" s="5"/>
    </row>
    <row r="182" spans="1:21" ht="12.75">
      <c r="A182" s="5" t="e">
        <f t="shared" si="10"/>
        <v>#DIV/0!</v>
      </c>
      <c r="B182" s="8" t="e">
        <f t="shared" si="11"/>
        <v>#DIV/0!</v>
      </c>
      <c r="C182" s="7" t="e">
        <f ca="1">SUM(INDIRECT(S176,TRUE):INDIRECT(T176,TRUE))*$I$3/$I$6</f>
        <v>#DIV/0!</v>
      </c>
      <c r="Q182" s="8" t="e">
        <f t="shared" si="9"/>
        <v>#DIV/0!</v>
      </c>
      <c r="R182" s="8" t="e">
        <f t="shared" si="8"/>
        <v>#DIV/0!</v>
      </c>
      <c r="S182" t="e">
        <f ca="1">ADDRESS(Q182,COLUMN(INDIRECT('raw data'!$O$1,FALSE)),1,1,"raw data")</f>
        <v>#DIV/0!</v>
      </c>
      <c r="T182" t="e">
        <f ca="1">ADDRESS(R182,COLUMN(INDIRECT('raw data'!$O$1,FALSE)),1,1,"raw data")</f>
        <v>#DIV/0!</v>
      </c>
      <c r="U182" s="5"/>
    </row>
    <row r="183" spans="1:21" ht="12.75">
      <c r="A183" s="5" t="e">
        <f t="shared" si="10"/>
        <v>#DIV/0!</v>
      </c>
      <c r="B183" s="8" t="e">
        <f t="shared" si="11"/>
        <v>#DIV/0!</v>
      </c>
      <c r="C183" s="7" t="e">
        <f ca="1">SUM(INDIRECT(S177,TRUE):INDIRECT(T177,TRUE))*$I$3/$I$6</f>
        <v>#DIV/0!</v>
      </c>
      <c r="Q183" s="8" t="e">
        <f t="shared" si="9"/>
        <v>#DIV/0!</v>
      </c>
      <c r="R183" s="8" t="e">
        <f t="shared" si="8"/>
        <v>#DIV/0!</v>
      </c>
      <c r="S183" t="e">
        <f ca="1">ADDRESS(Q183,COLUMN(INDIRECT('raw data'!$O$1,FALSE)),1,1,"raw data")</f>
        <v>#DIV/0!</v>
      </c>
      <c r="T183" t="e">
        <f ca="1">ADDRESS(R183,COLUMN(INDIRECT('raw data'!$O$1,FALSE)),1,1,"raw data")</f>
        <v>#DIV/0!</v>
      </c>
      <c r="U183" s="5"/>
    </row>
    <row r="184" spans="1:21" ht="12.75">
      <c r="A184" s="5" t="e">
        <f t="shared" si="10"/>
        <v>#DIV/0!</v>
      </c>
      <c r="B184" s="8" t="e">
        <f t="shared" si="11"/>
        <v>#DIV/0!</v>
      </c>
      <c r="C184" s="7" t="e">
        <f ca="1">SUM(INDIRECT(S178,TRUE):INDIRECT(T178,TRUE))*$I$3/$I$6</f>
        <v>#DIV/0!</v>
      </c>
      <c r="Q184" s="8" t="e">
        <f t="shared" si="9"/>
        <v>#DIV/0!</v>
      </c>
      <c r="R184" s="8" t="e">
        <f t="shared" si="8"/>
        <v>#DIV/0!</v>
      </c>
      <c r="S184" t="e">
        <f ca="1">ADDRESS(Q184,COLUMN(INDIRECT('raw data'!$O$1,FALSE)),1,1,"raw data")</f>
        <v>#DIV/0!</v>
      </c>
      <c r="T184" t="e">
        <f ca="1">ADDRESS(R184,COLUMN(INDIRECT('raw data'!$O$1,FALSE)),1,1,"raw data")</f>
        <v>#DIV/0!</v>
      </c>
      <c r="U184" s="5"/>
    </row>
    <row r="185" spans="1:21" ht="12.75">
      <c r="A185" s="5" t="e">
        <f t="shared" si="10"/>
        <v>#DIV/0!</v>
      </c>
      <c r="B185" s="8" t="e">
        <f t="shared" si="11"/>
        <v>#DIV/0!</v>
      </c>
      <c r="C185" s="7" t="e">
        <f ca="1">SUM(INDIRECT(S179,TRUE):INDIRECT(T179,TRUE))*$I$3/$I$6</f>
        <v>#DIV/0!</v>
      </c>
      <c r="Q185" s="8" t="e">
        <f t="shared" si="9"/>
        <v>#DIV/0!</v>
      </c>
      <c r="R185" s="8" t="e">
        <f t="shared" si="8"/>
        <v>#DIV/0!</v>
      </c>
      <c r="S185" t="e">
        <f ca="1">ADDRESS(Q185,COLUMN(INDIRECT('raw data'!$O$1,FALSE)),1,1,"raw data")</f>
        <v>#DIV/0!</v>
      </c>
      <c r="T185" t="e">
        <f ca="1">ADDRESS(R185,COLUMN(INDIRECT('raw data'!$O$1,FALSE)),1,1,"raw data")</f>
        <v>#DIV/0!</v>
      </c>
      <c r="U185" s="5"/>
    </row>
    <row r="186" spans="1:21" ht="12.75">
      <c r="A186" s="5" t="e">
        <f t="shared" si="10"/>
        <v>#DIV/0!</v>
      </c>
      <c r="B186" s="8" t="e">
        <f t="shared" si="11"/>
        <v>#DIV/0!</v>
      </c>
      <c r="C186" s="7" t="e">
        <f ca="1">SUM(INDIRECT(S180,TRUE):INDIRECT(T180,TRUE))*$I$3/$I$6</f>
        <v>#DIV/0!</v>
      </c>
      <c r="Q186" s="8" t="e">
        <f t="shared" si="9"/>
        <v>#DIV/0!</v>
      </c>
      <c r="R186" s="8" t="e">
        <f t="shared" si="8"/>
        <v>#DIV/0!</v>
      </c>
      <c r="S186" t="e">
        <f ca="1">ADDRESS(Q186,COLUMN(INDIRECT('raw data'!$O$1,FALSE)),1,1,"raw data")</f>
        <v>#DIV/0!</v>
      </c>
      <c r="T186" t="e">
        <f ca="1">ADDRESS(R186,COLUMN(INDIRECT('raw data'!$O$1,FALSE)),1,1,"raw data")</f>
        <v>#DIV/0!</v>
      </c>
      <c r="U186" s="5"/>
    </row>
    <row r="187" spans="1:21" ht="12.75">
      <c r="A187" s="5" t="e">
        <f t="shared" si="10"/>
        <v>#DIV/0!</v>
      </c>
      <c r="B187" s="8" t="e">
        <f t="shared" si="11"/>
        <v>#DIV/0!</v>
      </c>
      <c r="C187" s="7" t="e">
        <f ca="1">SUM(INDIRECT(S181,TRUE):INDIRECT(T181,TRUE))*$I$3/$I$6</f>
        <v>#DIV/0!</v>
      </c>
      <c r="Q187" s="8" t="e">
        <f t="shared" si="9"/>
        <v>#DIV/0!</v>
      </c>
      <c r="R187" s="8" t="e">
        <f t="shared" si="8"/>
        <v>#DIV/0!</v>
      </c>
      <c r="S187" t="e">
        <f ca="1">ADDRESS(Q187,COLUMN(INDIRECT('raw data'!$O$1,FALSE)),1,1,"raw data")</f>
        <v>#DIV/0!</v>
      </c>
      <c r="T187" t="e">
        <f ca="1">ADDRESS(R187,COLUMN(INDIRECT('raw data'!$O$1,FALSE)),1,1,"raw data")</f>
        <v>#DIV/0!</v>
      </c>
      <c r="U187" s="5"/>
    </row>
    <row r="188" spans="1:21" ht="12.75">
      <c r="A188" s="5" t="e">
        <f t="shared" si="10"/>
        <v>#DIV/0!</v>
      </c>
      <c r="B188" s="8" t="e">
        <f t="shared" si="11"/>
        <v>#DIV/0!</v>
      </c>
      <c r="C188" s="7" t="e">
        <f ca="1">SUM(INDIRECT(S182,TRUE):INDIRECT(T182,TRUE))*$I$3/$I$6</f>
        <v>#DIV/0!</v>
      </c>
      <c r="Q188" s="8" t="e">
        <f t="shared" si="9"/>
        <v>#DIV/0!</v>
      </c>
      <c r="R188" s="8" t="e">
        <f t="shared" si="8"/>
        <v>#DIV/0!</v>
      </c>
      <c r="S188" t="e">
        <f ca="1">ADDRESS(Q188,COLUMN(INDIRECT('raw data'!$O$1,FALSE)),1,1,"raw data")</f>
        <v>#DIV/0!</v>
      </c>
      <c r="T188" t="e">
        <f ca="1">ADDRESS(R188,COLUMN(INDIRECT('raw data'!$O$1,FALSE)),1,1,"raw data")</f>
        <v>#DIV/0!</v>
      </c>
      <c r="U188" s="5"/>
    </row>
    <row r="189" spans="1:21" ht="12.75">
      <c r="A189" s="5" t="e">
        <f t="shared" si="10"/>
        <v>#DIV/0!</v>
      </c>
      <c r="B189" s="8" t="e">
        <f t="shared" si="11"/>
        <v>#DIV/0!</v>
      </c>
      <c r="C189" s="7" t="e">
        <f ca="1">SUM(INDIRECT(S183,TRUE):INDIRECT(T183,TRUE))*$I$3/$I$6</f>
        <v>#DIV/0!</v>
      </c>
      <c r="Q189" s="8" t="e">
        <f t="shared" si="9"/>
        <v>#DIV/0!</v>
      </c>
      <c r="R189" s="8" t="e">
        <f t="shared" si="8"/>
        <v>#DIV/0!</v>
      </c>
      <c r="S189" t="e">
        <f ca="1">ADDRESS(Q189,COLUMN(INDIRECT('raw data'!$O$1,FALSE)),1,1,"raw data")</f>
        <v>#DIV/0!</v>
      </c>
      <c r="T189" t="e">
        <f ca="1">ADDRESS(R189,COLUMN(INDIRECT('raw data'!$O$1,FALSE)),1,1,"raw data")</f>
        <v>#DIV/0!</v>
      </c>
      <c r="U189" s="5"/>
    </row>
    <row r="190" spans="1:21" ht="12.75">
      <c r="A190" s="5" t="e">
        <f t="shared" si="10"/>
        <v>#DIV/0!</v>
      </c>
      <c r="B190" s="8" t="e">
        <f t="shared" si="11"/>
        <v>#DIV/0!</v>
      </c>
      <c r="C190" s="7" t="e">
        <f ca="1">SUM(INDIRECT(S184,TRUE):INDIRECT(T184,TRUE))*$I$3/$I$6</f>
        <v>#DIV/0!</v>
      </c>
      <c r="Q190" s="8" t="e">
        <f t="shared" si="9"/>
        <v>#DIV/0!</v>
      </c>
      <c r="R190" s="8" t="e">
        <f t="shared" si="8"/>
        <v>#DIV/0!</v>
      </c>
      <c r="S190" t="e">
        <f ca="1">ADDRESS(Q190,COLUMN(INDIRECT('raw data'!$O$1,FALSE)),1,1,"raw data")</f>
        <v>#DIV/0!</v>
      </c>
      <c r="T190" t="e">
        <f ca="1">ADDRESS(R190,COLUMN(INDIRECT('raw data'!$O$1,FALSE)),1,1,"raw data")</f>
        <v>#DIV/0!</v>
      </c>
      <c r="U190" s="5"/>
    </row>
    <row r="191" spans="1:21" ht="12.75">
      <c r="A191" s="5" t="e">
        <f t="shared" si="10"/>
        <v>#DIV/0!</v>
      </c>
      <c r="B191" s="8" t="e">
        <f t="shared" si="11"/>
        <v>#DIV/0!</v>
      </c>
      <c r="C191" s="7" t="e">
        <f ca="1">SUM(INDIRECT(S185,TRUE):INDIRECT(T185,TRUE))*$I$3/$I$6</f>
        <v>#DIV/0!</v>
      </c>
      <c r="Q191" s="8" t="e">
        <f t="shared" si="9"/>
        <v>#DIV/0!</v>
      </c>
      <c r="R191" s="8" t="e">
        <f t="shared" si="8"/>
        <v>#DIV/0!</v>
      </c>
      <c r="S191" t="e">
        <f ca="1">ADDRESS(Q191,COLUMN(INDIRECT('raw data'!$O$1,FALSE)),1,1,"raw data")</f>
        <v>#DIV/0!</v>
      </c>
      <c r="T191" t="e">
        <f ca="1">ADDRESS(R191,COLUMN(INDIRECT('raw data'!$O$1,FALSE)),1,1,"raw data")</f>
        <v>#DIV/0!</v>
      </c>
      <c r="U191" s="5"/>
    </row>
    <row r="192" spans="1:21" ht="12.75">
      <c r="A192" s="5" t="e">
        <f t="shared" si="10"/>
        <v>#DIV/0!</v>
      </c>
      <c r="B192" s="8" t="e">
        <f t="shared" si="11"/>
        <v>#DIV/0!</v>
      </c>
      <c r="C192" s="7" t="e">
        <f ca="1">SUM(INDIRECT(S186,TRUE):INDIRECT(T186,TRUE))*$I$3/$I$6</f>
        <v>#DIV/0!</v>
      </c>
      <c r="Q192" s="8" t="e">
        <f t="shared" si="9"/>
        <v>#DIV/0!</v>
      </c>
      <c r="R192" s="8" t="e">
        <f t="shared" si="8"/>
        <v>#DIV/0!</v>
      </c>
      <c r="S192" t="e">
        <f ca="1">ADDRESS(Q192,COLUMN(INDIRECT('raw data'!$O$1,FALSE)),1,1,"raw data")</f>
        <v>#DIV/0!</v>
      </c>
      <c r="T192" t="e">
        <f ca="1">ADDRESS(R192,COLUMN(INDIRECT('raw data'!$O$1,FALSE)),1,1,"raw data")</f>
        <v>#DIV/0!</v>
      </c>
      <c r="U192" s="5"/>
    </row>
    <row r="193" spans="1:21" ht="12.75">
      <c r="A193" s="5" t="e">
        <f t="shared" si="10"/>
        <v>#DIV/0!</v>
      </c>
      <c r="B193" s="8" t="e">
        <f t="shared" si="11"/>
        <v>#DIV/0!</v>
      </c>
      <c r="C193" s="7" t="e">
        <f ca="1">SUM(INDIRECT(S187,TRUE):INDIRECT(T187,TRUE))*$I$3/$I$6</f>
        <v>#DIV/0!</v>
      </c>
      <c r="Q193" s="8" t="e">
        <f t="shared" si="9"/>
        <v>#DIV/0!</v>
      </c>
      <c r="R193" s="8" t="e">
        <f t="shared" si="8"/>
        <v>#DIV/0!</v>
      </c>
      <c r="S193" t="e">
        <f ca="1">ADDRESS(Q193,COLUMN(INDIRECT('raw data'!$O$1,FALSE)),1,1,"raw data")</f>
        <v>#DIV/0!</v>
      </c>
      <c r="T193" t="e">
        <f ca="1">ADDRESS(R193,COLUMN(INDIRECT('raw data'!$O$1,FALSE)),1,1,"raw data")</f>
        <v>#DIV/0!</v>
      </c>
      <c r="U193" s="5"/>
    </row>
    <row r="194" spans="1:21" ht="12.75">
      <c r="A194" s="5" t="e">
        <f t="shared" si="10"/>
        <v>#DIV/0!</v>
      </c>
      <c r="B194" s="8" t="e">
        <f t="shared" si="11"/>
        <v>#DIV/0!</v>
      </c>
      <c r="C194" s="7" t="e">
        <f ca="1">SUM(INDIRECT(S188,TRUE):INDIRECT(T188,TRUE))*$I$3/$I$6</f>
        <v>#DIV/0!</v>
      </c>
      <c r="Q194" s="8" t="e">
        <f t="shared" si="9"/>
        <v>#DIV/0!</v>
      </c>
      <c r="R194" s="8" t="e">
        <f t="shared" si="8"/>
        <v>#DIV/0!</v>
      </c>
      <c r="S194" t="e">
        <f ca="1">ADDRESS(Q194,COLUMN(INDIRECT('raw data'!$O$1,FALSE)),1,1,"raw data")</f>
        <v>#DIV/0!</v>
      </c>
      <c r="T194" t="e">
        <f ca="1">ADDRESS(R194,COLUMN(INDIRECT('raw data'!$O$1,FALSE)),1,1,"raw data")</f>
        <v>#DIV/0!</v>
      </c>
      <c r="U194" s="5"/>
    </row>
    <row r="195" spans="1:21" ht="12.75">
      <c r="A195" s="5" t="e">
        <f t="shared" si="10"/>
        <v>#DIV/0!</v>
      </c>
      <c r="B195" s="8" t="e">
        <f t="shared" si="11"/>
        <v>#DIV/0!</v>
      </c>
      <c r="C195" s="7" t="e">
        <f ca="1">SUM(INDIRECT(S189,TRUE):INDIRECT(T189,TRUE))*$I$3/$I$6</f>
        <v>#DIV/0!</v>
      </c>
      <c r="Q195" s="8" t="e">
        <f t="shared" si="9"/>
        <v>#DIV/0!</v>
      </c>
      <c r="R195" s="8" t="e">
        <f aca="true" t="shared" si="12" ref="R195:R258">Q195+$I$6-1</f>
        <v>#DIV/0!</v>
      </c>
      <c r="S195" t="e">
        <f ca="1">ADDRESS(Q195,COLUMN(INDIRECT('raw data'!$O$1,FALSE)),1,1,"raw data")</f>
        <v>#DIV/0!</v>
      </c>
      <c r="T195" t="e">
        <f ca="1">ADDRESS(R195,COLUMN(INDIRECT('raw data'!$O$1,FALSE)),1,1,"raw data")</f>
        <v>#DIV/0!</v>
      </c>
      <c r="U195" s="5"/>
    </row>
    <row r="196" spans="1:21" ht="12.75">
      <c r="A196" s="5" t="e">
        <f t="shared" si="10"/>
        <v>#DIV/0!</v>
      </c>
      <c r="B196" s="8" t="e">
        <f t="shared" si="11"/>
        <v>#DIV/0!</v>
      </c>
      <c r="C196" s="7" t="e">
        <f ca="1">SUM(INDIRECT(S190,TRUE):INDIRECT(T190,TRUE))*$I$3/$I$6</f>
        <v>#DIV/0!</v>
      </c>
      <c r="Q196" s="8" t="e">
        <f aca="true" t="shared" si="13" ref="Q196:Q259">Q195+$I$6</f>
        <v>#DIV/0!</v>
      </c>
      <c r="R196" s="8" t="e">
        <f t="shared" si="12"/>
        <v>#DIV/0!</v>
      </c>
      <c r="S196" t="e">
        <f ca="1">ADDRESS(Q196,COLUMN(INDIRECT('raw data'!$O$1,FALSE)),1,1,"raw data")</f>
        <v>#DIV/0!</v>
      </c>
      <c r="T196" t="e">
        <f ca="1">ADDRESS(R196,COLUMN(INDIRECT('raw data'!$O$1,FALSE)),1,1,"raw data")</f>
        <v>#DIV/0!</v>
      </c>
      <c r="U196" s="5"/>
    </row>
    <row r="197" spans="1:21" ht="12.75">
      <c r="A197" s="5" t="e">
        <f t="shared" si="10"/>
        <v>#DIV/0!</v>
      </c>
      <c r="B197" s="8" t="e">
        <f t="shared" si="11"/>
        <v>#DIV/0!</v>
      </c>
      <c r="C197" s="7" t="e">
        <f ca="1">SUM(INDIRECT(S191,TRUE):INDIRECT(T191,TRUE))*$I$3/$I$6</f>
        <v>#DIV/0!</v>
      </c>
      <c r="Q197" s="8" t="e">
        <f t="shared" si="13"/>
        <v>#DIV/0!</v>
      </c>
      <c r="R197" s="8" t="e">
        <f t="shared" si="12"/>
        <v>#DIV/0!</v>
      </c>
      <c r="S197" t="e">
        <f ca="1">ADDRESS(Q197,COLUMN(INDIRECT('raw data'!$O$1,FALSE)),1,1,"raw data")</f>
        <v>#DIV/0!</v>
      </c>
      <c r="T197" t="e">
        <f ca="1">ADDRESS(R197,COLUMN(INDIRECT('raw data'!$O$1,FALSE)),1,1,"raw data")</f>
        <v>#DIV/0!</v>
      </c>
      <c r="U197" s="5"/>
    </row>
    <row r="198" spans="1:21" ht="12.75">
      <c r="A198" s="5" t="e">
        <f t="shared" si="10"/>
        <v>#DIV/0!</v>
      </c>
      <c r="B198" s="8" t="e">
        <f t="shared" si="11"/>
        <v>#DIV/0!</v>
      </c>
      <c r="C198" s="7" t="e">
        <f ca="1">SUM(INDIRECT(S192,TRUE):INDIRECT(T192,TRUE))*$I$3/$I$6</f>
        <v>#DIV/0!</v>
      </c>
      <c r="Q198" s="8" t="e">
        <f t="shared" si="13"/>
        <v>#DIV/0!</v>
      </c>
      <c r="R198" s="8" t="e">
        <f t="shared" si="12"/>
        <v>#DIV/0!</v>
      </c>
      <c r="S198" t="e">
        <f ca="1">ADDRESS(Q198,COLUMN(INDIRECT('raw data'!$O$1,FALSE)),1,1,"raw data")</f>
        <v>#DIV/0!</v>
      </c>
      <c r="T198" t="e">
        <f ca="1">ADDRESS(R198,COLUMN(INDIRECT('raw data'!$O$1,FALSE)),1,1,"raw data")</f>
        <v>#DIV/0!</v>
      </c>
      <c r="U198" s="5"/>
    </row>
    <row r="199" spans="1:21" ht="12.75">
      <c r="A199" s="5" t="e">
        <f t="shared" si="10"/>
        <v>#DIV/0!</v>
      </c>
      <c r="B199" s="8" t="e">
        <f t="shared" si="11"/>
        <v>#DIV/0!</v>
      </c>
      <c r="C199" s="7" t="e">
        <f ca="1">SUM(INDIRECT(S193,TRUE):INDIRECT(T193,TRUE))*$I$3/$I$6</f>
        <v>#DIV/0!</v>
      </c>
      <c r="Q199" s="8" t="e">
        <f t="shared" si="13"/>
        <v>#DIV/0!</v>
      </c>
      <c r="R199" s="8" t="e">
        <f t="shared" si="12"/>
        <v>#DIV/0!</v>
      </c>
      <c r="S199" t="e">
        <f ca="1">ADDRESS(Q199,COLUMN(INDIRECT('raw data'!$O$1,FALSE)),1,1,"raw data")</f>
        <v>#DIV/0!</v>
      </c>
      <c r="T199" t="e">
        <f ca="1">ADDRESS(R199,COLUMN(INDIRECT('raw data'!$O$1,FALSE)),1,1,"raw data")</f>
        <v>#DIV/0!</v>
      </c>
      <c r="U199" s="5"/>
    </row>
    <row r="200" spans="1:21" ht="12.75">
      <c r="A200" s="5" t="e">
        <f t="shared" si="10"/>
        <v>#DIV/0!</v>
      </c>
      <c r="B200" s="8" t="e">
        <f t="shared" si="11"/>
        <v>#DIV/0!</v>
      </c>
      <c r="C200" s="7" t="e">
        <f ca="1">SUM(INDIRECT(S194,TRUE):INDIRECT(T194,TRUE))*$I$3/$I$6</f>
        <v>#DIV/0!</v>
      </c>
      <c r="Q200" s="8" t="e">
        <f t="shared" si="13"/>
        <v>#DIV/0!</v>
      </c>
      <c r="R200" s="8" t="e">
        <f t="shared" si="12"/>
        <v>#DIV/0!</v>
      </c>
      <c r="S200" t="e">
        <f ca="1">ADDRESS(Q200,COLUMN(INDIRECT('raw data'!$O$1,FALSE)),1,1,"raw data")</f>
        <v>#DIV/0!</v>
      </c>
      <c r="T200" t="e">
        <f ca="1">ADDRESS(R200,COLUMN(INDIRECT('raw data'!$O$1,FALSE)),1,1,"raw data")</f>
        <v>#DIV/0!</v>
      </c>
      <c r="U200" s="5"/>
    </row>
    <row r="201" spans="1:21" ht="12.75">
      <c r="A201" s="5" t="e">
        <f aca="true" t="shared" si="14" ref="A201:A264">A200+1/1440</f>
        <v>#DIV/0!</v>
      </c>
      <c r="B201" s="8" t="e">
        <f aca="true" t="shared" si="15" ref="B201:B264">C201*100/$I$4</f>
        <v>#DIV/0!</v>
      </c>
      <c r="C201" s="7" t="e">
        <f ca="1">SUM(INDIRECT(S195,TRUE):INDIRECT(T195,TRUE))*$I$3/$I$6</f>
        <v>#DIV/0!</v>
      </c>
      <c r="Q201" s="8" t="e">
        <f t="shared" si="13"/>
        <v>#DIV/0!</v>
      </c>
      <c r="R201" s="8" t="e">
        <f t="shared" si="12"/>
        <v>#DIV/0!</v>
      </c>
      <c r="S201" t="e">
        <f ca="1">ADDRESS(Q201,COLUMN(INDIRECT('raw data'!$O$1,FALSE)),1,1,"raw data")</f>
        <v>#DIV/0!</v>
      </c>
      <c r="T201" t="e">
        <f ca="1">ADDRESS(R201,COLUMN(INDIRECT('raw data'!$O$1,FALSE)),1,1,"raw data")</f>
        <v>#DIV/0!</v>
      </c>
      <c r="U201" s="5"/>
    </row>
    <row r="202" spans="1:21" ht="12.75">
      <c r="A202" s="5" t="e">
        <f t="shared" si="14"/>
        <v>#DIV/0!</v>
      </c>
      <c r="B202" s="8" t="e">
        <f t="shared" si="15"/>
        <v>#DIV/0!</v>
      </c>
      <c r="C202" s="7" t="e">
        <f ca="1">SUM(INDIRECT(S196,TRUE):INDIRECT(T196,TRUE))*$I$3/$I$6</f>
        <v>#DIV/0!</v>
      </c>
      <c r="Q202" s="8" t="e">
        <f t="shared" si="13"/>
        <v>#DIV/0!</v>
      </c>
      <c r="R202" s="8" t="e">
        <f t="shared" si="12"/>
        <v>#DIV/0!</v>
      </c>
      <c r="S202" t="e">
        <f ca="1">ADDRESS(Q202,COLUMN(INDIRECT('raw data'!$O$1,FALSE)),1,1,"raw data")</f>
        <v>#DIV/0!</v>
      </c>
      <c r="T202" t="e">
        <f ca="1">ADDRESS(R202,COLUMN(INDIRECT('raw data'!$O$1,FALSE)),1,1,"raw data")</f>
        <v>#DIV/0!</v>
      </c>
      <c r="U202" s="5"/>
    </row>
    <row r="203" spans="1:21" ht="12.75">
      <c r="A203" s="5" t="e">
        <f t="shared" si="14"/>
        <v>#DIV/0!</v>
      </c>
      <c r="B203" s="8" t="e">
        <f t="shared" si="15"/>
        <v>#DIV/0!</v>
      </c>
      <c r="C203" s="7" t="e">
        <f ca="1">SUM(INDIRECT(S197,TRUE):INDIRECT(T197,TRUE))*$I$3/$I$6</f>
        <v>#DIV/0!</v>
      </c>
      <c r="Q203" s="8" t="e">
        <f t="shared" si="13"/>
        <v>#DIV/0!</v>
      </c>
      <c r="R203" s="8" t="e">
        <f t="shared" si="12"/>
        <v>#DIV/0!</v>
      </c>
      <c r="S203" t="e">
        <f ca="1">ADDRESS(Q203,COLUMN(INDIRECT('raw data'!$O$1,FALSE)),1,1,"raw data")</f>
        <v>#DIV/0!</v>
      </c>
      <c r="T203" t="e">
        <f ca="1">ADDRESS(R203,COLUMN(INDIRECT('raw data'!$O$1,FALSE)),1,1,"raw data")</f>
        <v>#DIV/0!</v>
      </c>
      <c r="U203" s="5"/>
    </row>
    <row r="204" spans="1:21" ht="12.75">
      <c r="A204" s="5" t="e">
        <f t="shared" si="14"/>
        <v>#DIV/0!</v>
      </c>
      <c r="B204" s="8" t="e">
        <f t="shared" si="15"/>
        <v>#DIV/0!</v>
      </c>
      <c r="C204" s="7" t="e">
        <f ca="1">SUM(INDIRECT(S198,TRUE):INDIRECT(T198,TRUE))*$I$3/$I$6</f>
        <v>#DIV/0!</v>
      </c>
      <c r="Q204" s="8" t="e">
        <f t="shared" si="13"/>
        <v>#DIV/0!</v>
      </c>
      <c r="R204" s="8" t="e">
        <f t="shared" si="12"/>
        <v>#DIV/0!</v>
      </c>
      <c r="S204" t="e">
        <f ca="1">ADDRESS(Q204,COLUMN(INDIRECT('raw data'!$O$1,FALSE)),1,1,"raw data")</f>
        <v>#DIV/0!</v>
      </c>
      <c r="T204" t="e">
        <f ca="1">ADDRESS(R204,COLUMN(INDIRECT('raw data'!$O$1,FALSE)),1,1,"raw data")</f>
        <v>#DIV/0!</v>
      </c>
      <c r="U204" s="5"/>
    </row>
    <row r="205" spans="1:21" ht="12.75">
      <c r="A205" s="5" t="e">
        <f t="shared" si="14"/>
        <v>#DIV/0!</v>
      </c>
      <c r="B205" s="8" t="e">
        <f t="shared" si="15"/>
        <v>#DIV/0!</v>
      </c>
      <c r="C205" s="7" t="e">
        <f ca="1">SUM(INDIRECT(S199,TRUE):INDIRECT(T199,TRUE))*$I$3/$I$6</f>
        <v>#DIV/0!</v>
      </c>
      <c r="Q205" s="8" t="e">
        <f t="shared" si="13"/>
        <v>#DIV/0!</v>
      </c>
      <c r="R205" s="8" t="e">
        <f t="shared" si="12"/>
        <v>#DIV/0!</v>
      </c>
      <c r="S205" t="e">
        <f ca="1">ADDRESS(Q205,COLUMN(INDIRECT('raw data'!$O$1,FALSE)),1,1,"raw data")</f>
        <v>#DIV/0!</v>
      </c>
      <c r="T205" t="e">
        <f ca="1">ADDRESS(R205,COLUMN(INDIRECT('raw data'!$O$1,FALSE)),1,1,"raw data")</f>
        <v>#DIV/0!</v>
      </c>
      <c r="U205" s="5"/>
    </row>
    <row r="206" spans="1:21" ht="12.75">
      <c r="A206" s="5" t="e">
        <f t="shared" si="14"/>
        <v>#DIV/0!</v>
      </c>
      <c r="B206" s="8" t="e">
        <f t="shared" si="15"/>
        <v>#DIV/0!</v>
      </c>
      <c r="C206" s="7" t="e">
        <f ca="1">SUM(INDIRECT(S200,TRUE):INDIRECT(T200,TRUE))*$I$3/$I$6</f>
        <v>#DIV/0!</v>
      </c>
      <c r="Q206" s="8" t="e">
        <f t="shared" si="13"/>
        <v>#DIV/0!</v>
      </c>
      <c r="R206" s="8" t="e">
        <f t="shared" si="12"/>
        <v>#DIV/0!</v>
      </c>
      <c r="S206" t="e">
        <f ca="1">ADDRESS(Q206,COLUMN(INDIRECT('raw data'!$O$1,FALSE)),1,1,"raw data")</f>
        <v>#DIV/0!</v>
      </c>
      <c r="T206" t="e">
        <f ca="1">ADDRESS(R206,COLUMN(INDIRECT('raw data'!$O$1,FALSE)),1,1,"raw data")</f>
        <v>#DIV/0!</v>
      </c>
      <c r="U206" s="5"/>
    </row>
    <row r="207" spans="1:21" ht="12.75">
      <c r="A207" s="5" t="e">
        <f t="shared" si="14"/>
        <v>#DIV/0!</v>
      </c>
      <c r="B207" s="8" t="e">
        <f t="shared" si="15"/>
        <v>#DIV/0!</v>
      </c>
      <c r="C207" s="7" t="e">
        <f ca="1">SUM(INDIRECT(S201,TRUE):INDIRECT(T201,TRUE))*$I$3/$I$6</f>
        <v>#DIV/0!</v>
      </c>
      <c r="Q207" s="8" t="e">
        <f t="shared" si="13"/>
        <v>#DIV/0!</v>
      </c>
      <c r="R207" s="8" t="e">
        <f t="shared" si="12"/>
        <v>#DIV/0!</v>
      </c>
      <c r="S207" t="e">
        <f ca="1">ADDRESS(Q207,COLUMN(INDIRECT('raw data'!$O$1,FALSE)),1,1,"raw data")</f>
        <v>#DIV/0!</v>
      </c>
      <c r="T207" t="e">
        <f ca="1">ADDRESS(R207,COLUMN(INDIRECT('raw data'!$O$1,FALSE)),1,1,"raw data")</f>
        <v>#DIV/0!</v>
      </c>
      <c r="U207" s="5"/>
    </row>
    <row r="208" spans="1:21" ht="12.75">
      <c r="A208" s="5" t="e">
        <f t="shared" si="14"/>
        <v>#DIV/0!</v>
      </c>
      <c r="B208" s="8" t="e">
        <f t="shared" si="15"/>
        <v>#DIV/0!</v>
      </c>
      <c r="C208" s="7" t="e">
        <f ca="1">SUM(INDIRECT(S202,TRUE):INDIRECT(T202,TRUE))*$I$3/$I$6</f>
        <v>#DIV/0!</v>
      </c>
      <c r="Q208" s="8" t="e">
        <f t="shared" si="13"/>
        <v>#DIV/0!</v>
      </c>
      <c r="R208" s="8" t="e">
        <f t="shared" si="12"/>
        <v>#DIV/0!</v>
      </c>
      <c r="S208" t="e">
        <f ca="1">ADDRESS(Q208,COLUMN(INDIRECT('raw data'!$O$1,FALSE)),1,1,"raw data")</f>
        <v>#DIV/0!</v>
      </c>
      <c r="T208" t="e">
        <f ca="1">ADDRESS(R208,COLUMN(INDIRECT('raw data'!$O$1,FALSE)),1,1,"raw data")</f>
        <v>#DIV/0!</v>
      </c>
      <c r="U208" s="5"/>
    </row>
    <row r="209" spans="1:21" ht="12.75">
      <c r="A209" s="5" t="e">
        <f t="shared" si="14"/>
        <v>#DIV/0!</v>
      </c>
      <c r="B209" s="8" t="e">
        <f t="shared" si="15"/>
        <v>#DIV/0!</v>
      </c>
      <c r="C209" s="7" t="e">
        <f ca="1">SUM(INDIRECT(S203,TRUE):INDIRECT(T203,TRUE))*$I$3/$I$6</f>
        <v>#DIV/0!</v>
      </c>
      <c r="Q209" s="8" t="e">
        <f t="shared" si="13"/>
        <v>#DIV/0!</v>
      </c>
      <c r="R209" s="8" t="e">
        <f t="shared" si="12"/>
        <v>#DIV/0!</v>
      </c>
      <c r="S209" t="e">
        <f ca="1">ADDRESS(Q209,COLUMN(INDIRECT('raw data'!$O$1,FALSE)),1,1,"raw data")</f>
        <v>#DIV/0!</v>
      </c>
      <c r="T209" t="e">
        <f ca="1">ADDRESS(R209,COLUMN(INDIRECT('raw data'!$O$1,FALSE)),1,1,"raw data")</f>
        <v>#DIV/0!</v>
      </c>
      <c r="U209" s="5"/>
    </row>
    <row r="210" spans="1:21" ht="12.75">
      <c r="A210" s="5" t="e">
        <f t="shared" si="14"/>
        <v>#DIV/0!</v>
      </c>
      <c r="B210" s="8" t="e">
        <f t="shared" si="15"/>
        <v>#DIV/0!</v>
      </c>
      <c r="C210" s="7" t="e">
        <f ca="1">SUM(INDIRECT(S204,TRUE):INDIRECT(T204,TRUE))*$I$3/$I$6</f>
        <v>#DIV/0!</v>
      </c>
      <c r="Q210" s="8" t="e">
        <f t="shared" si="13"/>
        <v>#DIV/0!</v>
      </c>
      <c r="R210" s="8" t="e">
        <f t="shared" si="12"/>
        <v>#DIV/0!</v>
      </c>
      <c r="S210" t="e">
        <f ca="1">ADDRESS(Q210,COLUMN(INDIRECT('raw data'!$O$1,FALSE)),1,1,"raw data")</f>
        <v>#DIV/0!</v>
      </c>
      <c r="T210" t="e">
        <f ca="1">ADDRESS(R210,COLUMN(INDIRECT('raw data'!$O$1,FALSE)),1,1,"raw data")</f>
        <v>#DIV/0!</v>
      </c>
      <c r="U210" s="5"/>
    </row>
    <row r="211" spans="1:21" ht="12.75">
      <c r="A211" s="5" t="e">
        <f t="shared" si="14"/>
        <v>#DIV/0!</v>
      </c>
      <c r="B211" s="8" t="e">
        <f t="shared" si="15"/>
        <v>#DIV/0!</v>
      </c>
      <c r="C211" s="7" t="e">
        <f ca="1">SUM(INDIRECT(S205,TRUE):INDIRECT(T205,TRUE))*$I$3/$I$6</f>
        <v>#DIV/0!</v>
      </c>
      <c r="Q211" s="8" t="e">
        <f t="shared" si="13"/>
        <v>#DIV/0!</v>
      </c>
      <c r="R211" s="8" t="e">
        <f t="shared" si="12"/>
        <v>#DIV/0!</v>
      </c>
      <c r="S211" t="e">
        <f ca="1">ADDRESS(Q211,COLUMN(INDIRECT('raw data'!$O$1,FALSE)),1,1,"raw data")</f>
        <v>#DIV/0!</v>
      </c>
      <c r="T211" t="e">
        <f ca="1">ADDRESS(R211,COLUMN(INDIRECT('raw data'!$O$1,FALSE)),1,1,"raw data")</f>
        <v>#DIV/0!</v>
      </c>
      <c r="U211" s="5"/>
    </row>
    <row r="212" spans="1:21" ht="12.75">
      <c r="A212" s="5" t="e">
        <f t="shared" si="14"/>
        <v>#DIV/0!</v>
      </c>
      <c r="B212" s="8" t="e">
        <f t="shared" si="15"/>
        <v>#DIV/0!</v>
      </c>
      <c r="C212" s="7" t="e">
        <f ca="1">SUM(INDIRECT(S206,TRUE):INDIRECT(T206,TRUE))*$I$3/$I$6</f>
        <v>#DIV/0!</v>
      </c>
      <c r="Q212" s="8" t="e">
        <f t="shared" si="13"/>
        <v>#DIV/0!</v>
      </c>
      <c r="R212" s="8" t="e">
        <f t="shared" si="12"/>
        <v>#DIV/0!</v>
      </c>
      <c r="S212" t="e">
        <f ca="1">ADDRESS(Q212,COLUMN(INDIRECT('raw data'!$O$1,FALSE)),1,1,"raw data")</f>
        <v>#DIV/0!</v>
      </c>
      <c r="T212" t="e">
        <f ca="1">ADDRESS(R212,COLUMN(INDIRECT('raw data'!$O$1,FALSE)),1,1,"raw data")</f>
        <v>#DIV/0!</v>
      </c>
      <c r="U212" s="5"/>
    </row>
    <row r="213" spans="1:21" ht="12.75">
      <c r="A213" s="5" t="e">
        <f t="shared" si="14"/>
        <v>#DIV/0!</v>
      </c>
      <c r="B213" s="8" t="e">
        <f t="shared" si="15"/>
        <v>#DIV/0!</v>
      </c>
      <c r="C213" s="7" t="e">
        <f ca="1">SUM(INDIRECT(S207,TRUE):INDIRECT(T207,TRUE))*$I$3/$I$6</f>
        <v>#DIV/0!</v>
      </c>
      <c r="Q213" s="8" t="e">
        <f t="shared" si="13"/>
        <v>#DIV/0!</v>
      </c>
      <c r="R213" s="8" t="e">
        <f t="shared" si="12"/>
        <v>#DIV/0!</v>
      </c>
      <c r="S213" t="e">
        <f ca="1">ADDRESS(Q213,COLUMN(INDIRECT('raw data'!$O$1,FALSE)),1,1,"raw data")</f>
        <v>#DIV/0!</v>
      </c>
      <c r="T213" t="e">
        <f ca="1">ADDRESS(R213,COLUMN(INDIRECT('raw data'!$O$1,FALSE)),1,1,"raw data")</f>
        <v>#DIV/0!</v>
      </c>
      <c r="U213" s="5"/>
    </row>
    <row r="214" spans="1:21" ht="12.75">
      <c r="A214" s="5" t="e">
        <f t="shared" si="14"/>
        <v>#DIV/0!</v>
      </c>
      <c r="B214" s="8" t="e">
        <f t="shared" si="15"/>
        <v>#DIV/0!</v>
      </c>
      <c r="C214" s="7" t="e">
        <f ca="1">SUM(INDIRECT(S208,TRUE):INDIRECT(T208,TRUE))*$I$3/$I$6</f>
        <v>#DIV/0!</v>
      </c>
      <c r="Q214" s="8" t="e">
        <f t="shared" si="13"/>
        <v>#DIV/0!</v>
      </c>
      <c r="R214" s="8" t="e">
        <f t="shared" si="12"/>
        <v>#DIV/0!</v>
      </c>
      <c r="S214" t="e">
        <f ca="1">ADDRESS(Q214,COLUMN(INDIRECT('raw data'!$O$1,FALSE)),1,1,"raw data")</f>
        <v>#DIV/0!</v>
      </c>
      <c r="T214" t="e">
        <f ca="1">ADDRESS(R214,COLUMN(INDIRECT('raw data'!$O$1,FALSE)),1,1,"raw data")</f>
        <v>#DIV/0!</v>
      </c>
      <c r="U214" s="5"/>
    </row>
    <row r="215" spans="1:21" ht="12.75">
      <c r="A215" s="5" t="e">
        <f t="shared" si="14"/>
        <v>#DIV/0!</v>
      </c>
      <c r="B215" s="8" t="e">
        <f t="shared" si="15"/>
        <v>#DIV/0!</v>
      </c>
      <c r="C215" s="7" t="e">
        <f ca="1">SUM(INDIRECT(S209,TRUE):INDIRECT(T209,TRUE))*$I$3/$I$6</f>
        <v>#DIV/0!</v>
      </c>
      <c r="Q215" s="8" t="e">
        <f t="shared" si="13"/>
        <v>#DIV/0!</v>
      </c>
      <c r="R215" s="8" t="e">
        <f t="shared" si="12"/>
        <v>#DIV/0!</v>
      </c>
      <c r="S215" t="e">
        <f ca="1">ADDRESS(Q215,COLUMN(INDIRECT('raw data'!$O$1,FALSE)),1,1,"raw data")</f>
        <v>#DIV/0!</v>
      </c>
      <c r="T215" t="e">
        <f ca="1">ADDRESS(R215,COLUMN(INDIRECT('raw data'!$O$1,FALSE)),1,1,"raw data")</f>
        <v>#DIV/0!</v>
      </c>
      <c r="U215" s="5"/>
    </row>
    <row r="216" spans="1:21" ht="12.75">
      <c r="A216" s="5" t="e">
        <f t="shared" si="14"/>
        <v>#DIV/0!</v>
      </c>
      <c r="B216" s="8" t="e">
        <f t="shared" si="15"/>
        <v>#DIV/0!</v>
      </c>
      <c r="C216" s="7" t="e">
        <f ca="1">SUM(INDIRECT(S210,TRUE):INDIRECT(T210,TRUE))*$I$3/$I$6</f>
        <v>#DIV/0!</v>
      </c>
      <c r="Q216" s="8" t="e">
        <f t="shared" si="13"/>
        <v>#DIV/0!</v>
      </c>
      <c r="R216" s="8" t="e">
        <f t="shared" si="12"/>
        <v>#DIV/0!</v>
      </c>
      <c r="S216" t="e">
        <f ca="1">ADDRESS(Q216,COLUMN(INDIRECT('raw data'!$O$1,FALSE)),1,1,"raw data")</f>
        <v>#DIV/0!</v>
      </c>
      <c r="T216" t="e">
        <f ca="1">ADDRESS(R216,COLUMN(INDIRECT('raw data'!$O$1,FALSE)),1,1,"raw data")</f>
        <v>#DIV/0!</v>
      </c>
      <c r="U216" s="5"/>
    </row>
    <row r="217" spans="1:21" ht="12.75">
      <c r="A217" s="5" t="e">
        <f t="shared" si="14"/>
        <v>#DIV/0!</v>
      </c>
      <c r="B217" s="8" t="e">
        <f t="shared" si="15"/>
        <v>#DIV/0!</v>
      </c>
      <c r="C217" s="7" t="e">
        <f ca="1">SUM(INDIRECT(S211,TRUE):INDIRECT(T211,TRUE))*$I$3/$I$6</f>
        <v>#DIV/0!</v>
      </c>
      <c r="Q217" s="8" t="e">
        <f t="shared" si="13"/>
        <v>#DIV/0!</v>
      </c>
      <c r="R217" s="8" t="e">
        <f t="shared" si="12"/>
        <v>#DIV/0!</v>
      </c>
      <c r="S217" t="e">
        <f ca="1">ADDRESS(Q217,COLUMN(INDIRECT('raw data'!$O$1,FALSE)),1,1,"raw data")</f>
        <v>#DIV/0!</v>
      </c>
      <c r="T217" t="e">
        <f ca="1">ADDRESS(R217,COLUMN(INDIRECT('raw data'!$O$1,FALSE)),1,1,"raw data")</f>
        <v>#DIV/0!</v>
      </c>
      <c r="U217" s="5"/>
    </row>
    <row r="218" spans="1:21" ht="12.75">
      <c r="A218" s="5" t="e">
        <f t="shared" si="14"/>
        <v>#DIV/0!</v>
      </c>
      <c r="B218" s="8" t="e">
        <f t="shared" si="15"/>
        <v>#DIV/0!</v>
      </c>
      <c r="C218" s="7" t="e">
        <f ca="1">SUM(INDIRECT(S212,TRUE):INDIRECT(T212,TRUE))*$I$3/$I$6</f>
        <v>#DIV/0!</v>
      </c>
      <c r="Q218" s="8" t="e">
        <f t="shared" si="13"/>
        <v>#DIV/0!</v>
      </c>
      <c r="R218" s="8" t="e">
        <f t="shared" si="12"/>
        <v>#DIV/0!</v>
      </c>
      <c r="S218" t="e">
        <f ca="1">ADDRESS(Q218,COLUMN(INDIRECT('raw data'!$O$1,FALSE)),1,1,"raw data")</f>
        <v>#DIV/0!</v>
      </c>
      <c r="T218" t="e">
        <f ca="1">ADDRESS(R218,COLUMN(INDIRECT('raw data'!$O$1,FALSE)),1,1,"raw data")</f>
        <v>#DIV/0!</v>
      </c>
      <c r="U218" s="5"/>
    </row>
    <row r="219" spans="1:21" ht="12.75">
      <c r="A219" s="5" t="e">
        <f t="shared" si="14"/>
        <v>#DIV/0!</v>
      </c>
      <c r="B219" s="8" t="e">
        <f t="shared" si="15"/>
        <v>#DIV/0!</v>
      </c>
      <c r="C219" s="7" t="e">
        <f ca="1">SUM(INDIRECT(S213,TRUE):INDIRECT(T213,TRUE))*$I$3/$I$6</f>
        <v>#DIV/0!</v>
      </c>
      <c r="Q219" s="8" t="e">
        <f t="shared" si="13"/>
        <v>#DIV/0!</v>
      </c>
      <c r="R219" s="8" t="e">
        <f t="shared" si="12"/>
        <v>#DIV/0!</v>
      </c>
      <c r="S219" t="e">
        <f ca="1">ADDRESS(Q219,COLUMN(INDIRECT('raw data'!$O$1,FALSE)),1,1,"raw data")</f>
        <v>#DIV/0!</v>
      </c>
      <c r="T219" t="e">
        <f ca="1">ADDRESS(R219,COLUMN(INDIRECT('raw data'!$O$1,FALSE)),1,1,"raw data")</f>
        <v>#DIV/0!</v>
      </c>
      <c r="U219" s="5"/>
    </row>
    <row r="220" spans="1:21" ht="12.75">
      <c r="A220" s="5" t="e">
        <f t="shared" si="14"/>
        <v>#DIV/0!</v>
      </c>
      <c r="B220" s="8" t="e">
        <f t="shared" si="15"/>
        <v>#DIV/0!</v>
      </c>
      <c r="C220" s="7" t="e">
        <f ca="1">SUM(INDIRECT(S214,TRUE):INDIRECT(T214,TRUE))*$I$3/$I$6</f>
        <v>#DIV/0!</v>
      </c>
      <c r="Q220" s="8" t="e">
        <f t="shared" si="13"/>
        <v>#DIV/0!</v>
      </c>
      <c r="R220" s="8" t="e">
        <f t="shared" si="12"/>
        <v>#DIV/0!</v>
      </c>
      <c r="S220" t="e">
        <f ca="1">ADDRESS(Q220,COLUMN(INDIRECT('raw data'!$O$1,FALSE)),1,1,"raw data")</f>
        <v>#DIV/0!</v>
      </c>
      <c r="T220" t="e">
        <f ca="1">ADDRESS(R220,COLUMN(INDIRECT('raw data'!$O$1,FALSE)),1,1,"raw data")</f>
        <v>#DIV/0!</v>
      </c>
      <c r="U220" s="5"/>
    </row>
    <row r="221" spans="1:21" ht="12.75">
      <c r="A221" s="5" t="e">
        <f t="shared" si="14"/>
        <v>#DIV/0!</v>
      </c>
      <c r="B221" s="8" t="e">
        <f t="shared" si="15"/>
        <v>#DIV/0!</v>
      </c>
      <c r="C221" s="7" t="e">
        <f ca="1">SUM(INDIRECT(S215,TRUE):INDIRECT(T215,TRUE))*$I$3/$I$6</f>
        <v>#DIV/0!</v>
      </c>
      <c r="Q221" s="8" t="e">
        <f t="shared" si="13"/>
        <v>#DIV/0!</v>
      </c>
      <c r="R221" s="8" t="e">
        <f t="shared" si="12"/>
        <v>#DIV/0!</v>
      </c>
      <c r="S221" t="e">
        <f ca="1">ADDRESS(Q221,COLUMN(INDIRECT('raw data'!$O$1,FALSE)),1,1,"raw data")</f>
        <v>#DIV/0!</v>
      </c>
      <c r="T221" t="e">
        <f ca="1">ADDRESS(R221,COLUMN(INDIRECT('raw data'!$O$1,FALSE)),1,1,"raw data")</f>
        <v>#DIV/0!</v>
      </c>
      <c r="U221" s="5"/>
    </row>
    <row r="222" spans="1:21" ht="12.75">
      <c r="A222" s="5" t="e">
        <f t="shared" si="14"/>
        <v>#DIV/0!</v>
      </c>
      <c r="B222" s="8" t="e">
        <f t="shared" si="15"/>
        <v>#DIV/0!</v>
      </c>
      <c r="C222" s="7" t="e">
        <f ca="1">SUM(INDIRECT(S216,TRUE):INDIRECT(T216,TRUE))*$I$3/$I$6</f>
        <v>#DIV/0!</v>
      </c>
      <c r="Q222" s="8" t="e">
        <f t="shared" si="13"/>
        <v>#DIV/0!</v>
      </c>
      <c r="R222" s="8" t="e">
        <f t="shared" si="12"/>
        <v>#DIV/0!</v>
      </c>
      <c r="S222" t="e">
        <f ca="1">ADDRESS(Q222,COLUMN(INDIRECT('raw data'!$O$1,FALSE)),1,1,"raw data")</f>
        <v>#DIV/0!</v>
      </c>
      <c r="T222" t="e">
        <f ca="1">ADDRESS(R222,COLUMN(INDIRECT('raw data'!$O$1,FALSE)),1,1,"raw data")</f>
        <v>#DIV/0!</v>
      </c>
      <c r="U222" s="5"/>
    </row>
    <row r="223" spans="1:21" ht="12.75">
      <c r="A223" s="5" t="e">
        <f t="shared" si="14"/>
        <v>#DIV/0!</v>
      </c>
      <c r="B223" s="8" t="e">
        <f t="shared" si="15"/>
        <v>#DIV/0!</v>
      </c>
      <c r="C223" s="7" t="e">
        <f ca="1">SUM(INDIRECT(S217,TRUE):INDIRECT(T217,TRUE))*$I$3/$I$6</f>
        <v>#DIV/0!</v>
      </c>
      <c r="Q223" s="8" t="e">
        <f t="shared" si="13"/>
        <v>#DIV/0!</v>
      </c>
      <c r="R223" s="8" t="e">
        <f t="shared" si="12"/>
        <v>#DIV/0!</v>
      </c>
      <c r="S223" t="e">
        <f ca="1">ADDRESS(Q223,COLUMN(INDIRECT('raw data'!$O$1,FALSE)),1,1,"raw data")</f>
        <v>#DIV/0!</v>
      </c>
      <c r="T223" t="e">
        <f ca="1">ADDRESS(R223,COLUMN(INDIRECT('raw data'!$O$1,FALSE)),1,1,"raw data")</f>
        <v>#DIV/0!</v>
      </c>
      <c r="U223" s="5"/>
    </row>
    <row r="224" spans="1:21" ht="12.75">
      <c r="A224" s="5" t="e">
        <f t="shared" si="14"/>
        <v>#DIV/0!</v>
      </c>
      <c r="B224" s="8" t="e">
        <f t="shared" si="15"/>
        <v>#DIV/0!</v>
      </c>
      <c r="C224" s="7" t="e">
        <f ca="1">SUM(INDIRECT(S218,TRUE):INDIRECT(T218,TRUE))*$I$3/$I$6</f>
        <v>#DIV/0!</v>
      </c>
      <c r="Q224" s="8" t="e">
        <f t="shared" si="13"/>
        <v>#DIV/0!</v>
      </c>
      <c r="R224" s="8" t="e">
        <f t="shared" si="12"/>
        <v>#DIV/0!</v>
      </c>
      <c r="S224" t="e">
        <f ca="1">ADDRESS(Q224,COLUMN(INDIRECT('raw data'!$O$1,FALSE)),1,1,"raw data")</f>
        <v>#DIV/0!</v>
      </c>
      <c r="T224" t="e">
        <f ca="1">ADDRESS(R224,COLUMN(INDIRECT('raw data'!$O$1,FALSE)),1,1,"raw data")</f>
        <v>#DIV/0!</v>
      </c>
      <c r="U224" s="5"/>
    </row>
    <row r="225" spans="1:21" ht="12.75">
      <c r="A225" s="5" t="e">
        <f t="shared" si="14"/>
        <v>#DIV/0!</v>
      </c>
      <c r="B225" s="8" t="e">
        <f t="shared" si="15"/>
        <v>#DIV/0!</v>
      </c>
      <c r="C225" s="7" t="e">
        <f ca="1">SUM(INDIRECT(S219,TRUE):INDIRECT(T219,TRUE))*$I$3/$I$6</f>
        <v>#DIV/0!</v>
      </c>
      <c r="Q225" s="8" t="e">
        <f t="shared" si="13"/>
        <v>#DIV/0!</v>
      </c>
      <c r="R225" s="8" t="e">
        <f t="shared" si="12"/>
        <v>#DIV/0!</v>
      </c>
      <c r="S225" t="e">
        <f ca="1">ADDRESS(Q225,COLUMN(INDIRECT('raw data'!$O$1,FALSE)),1,1,"raw data")</f>
        <v>#DIV/0!</v>
      </c>
      <c r="T225" t="e">
        <f ca="1">ADDRESS(R225,COLUMN(INDIRECT('raw data'!$O$1,FALSE)),1,1,"raw data")</f>
        <v>#DIV/0!</v>
      </c>
      <c r="U225" s="5"/>
    </row>
    <row r="226" spans="1:21" ht="12.75">
      <c r="A226" s="5" t="e">
        <f t="shared" si="14"/>
        <v>#DIV/0!</v>
      </c>
      <c r="B226" s="8" t="e">
        <f t="shared" si="15"/>
        <v>#DIV/0!</v>
      </c>
      <c r="C226" s="7" t="e">
        <f ca="1">SUM(INDIRECT(S220,TRUE):INDIRECT(T220,TRUE))*$I$3/$I$6</f>
        <v>#DIV/0!</v>
      </c>
      <c r="Q226" s="8" t="e">
        <f t="shared" si="13"/>
        <v>#DIV/0!</v>
      </c>
      <c r="R226" s="8" t="e">
        <f t="shared" si="12"/>
        <v>#DIV/0!</v>
      </c>
      <c r="S226" t="e">
        <f ca="1">ADDRESS(Q226,COLUMN(INDIRECT('raw data'!$O$1,FALSE)),1,1,"raw data")</f>
        <v>#DIV/0!</v>
      </c>
      <c r="T226" t="e">
        <f ca="1">ADDRESS(R226,COLUMN(INDIRECT('raw data'!$O$1,FALSE)),1,1,"raw data")</f>
        <v>#DIV/0!</v>
      </c>
      <c r="U226" s="5"/>
    </row>
    <row r="227" spans="1:21" ht="12.75">
      <c r="A227" s="5" t="e">
        <f t="shared" si="14"/>
        <v>#DIV/0!</v>
      </c>
      <c r="B227" s="8" t="e">
        <f t="shared" si="15"/>
        <v>#DIV/0!</v>
      </c>
      <c r="C227" s="7" t="e">
        <f ca="1">SUM(INDIRECT(S221,TRUE):INDIRECT(T221,TRUE))*$I$3/$I$6</f>
        <v>#DIV/0!</v>
      </c>
      <c r="Q227" s="8" t="e">
        <f t="shared" si="13"/>
        <v>#DIV/0!</v>
      </c>
      <c r="R227" s="8" t="e">
        <f t="shared" si="12"/>
        <v>#DIV/0!</v>
      </c>
      <c r="S227" t="e">
        <f ca="1">ADDRESS(Q227,COLUMN(INDIRECT('raw data'!$O$1,FALSE)),1,1,"raw data")</f>
        <v>#DIV/0!</v>
      </c>
      <c r="T227" t="e">
        <f ca="1">ADDRESS(R227,COLUMN(INDIRECT('raw data'!$O$1,FALSE)),1,1,"raw data")</f>
        <v>#DIV/0!</v>
      </c>
      <c r="U227" s="5"/>
    </row>
    <row r="228" spans="1:21" ht="12.75">
      <c r="A228" s="5" t="e">
        <f t="shared" si="14"/>
        <v>#DIV/0!</v>
      </c>
      <c r="B228" s="8" t="e">
        <f t="shared" si="15"/>
        <v>#DIV/0!</v>
      </c>
      <c r="C228" s="7" t="e">
        <f ca="1">SUM(INDIRECT(S222,TRUE):INDIRECT(T222,TRUE))*$I$3/$I$6</f>
        <v>#DIV/0!</v>
      </c>
      <c r="Q228" s="8" t="e">
        <f t="shared" si="13"/>
        <v>#DIV/0!</v>
      </c>
      <c r="R228" s="8" t="e">
        <f t="shared" si="12"/>
        <v>#DIV/0!</v>
      </c>
      <c r="S228" t="e">
        <f ca="1">ADDRESS(Q228,COLUMN(INDIRECT('raw data'!$O$1,FALSE)),1,1,"raw data")</f>
        <v>#DIV/0!</v>
      </c>
      <c r="T228" t="e">
        <f ca="1">ADDRESS(R228,COLUMN(INDIRECT('raw data'!$O$1,FALSE)),1,1,"raw data")</f>
        <v>#DIV/0!</v>
      </c>
      <c r="U228" s="5"/>
    </row>
    <row r="229" spans="1:21" ht="12.75">
      <c r="A229" s="5" t="e">
        <f t="shared" si="14"/>
        <v>#DIV/0!</v>
      </c>
      <c r="B229" s="8" t="e">
        <f t="shared" si="15"/>
        <v>#DIV/0!</v>
      </c>
      <c r="C229" s="7" t="e">
        <f ca="1">SUM(INDIRECT(S223,TRUE):INDIRECT(T223,TRUE))*$I$3/$I$6</f>
        <v>#DIV/0!</v>
      </c>
      <c r="Q229" s="8" t="e">
        <f t="shared" si="13"/>
        <v>#DIV/0!</v>
      </c>
      <c r="R229" s="8" t="e">
        <f t="shared" si="12"/>
        <v>#DIV/0!</v>
      </c>
      <c r="S229" t="e">
        <f ca="1">ADDRESS(Q229,COLUMN(INDIRECT('raw data'!$O$1,FALSE)),1,1,"raw data")</f>
        <v>#DIV/0!</v>
      </c>
      <c r="T229" t="e">
        <f ca="1">ADDRESS(R229,COLUMN(INDIRECT('raw data'!$O$1,FALSE)),1,1,"raw data")</f>
        <v>#DIV/0!</v>
      </c>
      <c r="U229" s="5"/>
    </row>
    <row r="230" spans="1:21" ht="12.75">
      <c r="A230" s="5" t="e">
        <f t="shared" si="14"/>
        <v>#DIV/0!</v>
      </c>
      <c r="B230" s="8" t="e">
        <f t="shared" si="15"/>
        <v>#DIV/0!</v>
      </c>
      <c r="C230" s="7" t="e">
        <f ca="1">SUM(INDIRECT(S224,TRUE):INDIRECT(T224,TRUE))*$I$3/$I$6</f>
        <v>#DIV/0!</v>
      </c>
      <c r="Q230" s="8" t="e">
        <f t="shared" si="13"/>
        <v>#DIV/0!</v>
      </c>
      <c r="R230" s="8" t="e">
        <f t="shared" si="12"/>
        <v>#DIV/0!</v>
      </c>
      <c r="S230" t="e">
        <f ca="1">ADDRESS(Q230,COLUMN(INDIRECT('raw data'!$O$1,FALSE)),1,1,"raw data")</f>
        <v>#DIV/0!</v>
      </c>
      <c r="T230" t="e">
        <f ca="1">ADDRESS(R230,COLUMN(INDIRECT('raw data'!$O$1,FALSE)),1,1,"raw data")</f>
        <v>#DIV/0!</v>
      </c>
      <c r="U230" s="5"/>
    </row>
    <row r="231" spans="1:21" ht="12.75">
      <c r="A231" s="5" t="e">
        <f t="shared" si="14"/>
        <v>#DIV/0!</v>
      </c>
      <c r="B231" s="8" t="e">
        <f t="shared" si="15"/>
        <v>#DIV/0!</v>
      </c>
      <c r="C231" s="7" t="e">
        <f ca="1">SUM(INDIRECT(S225,TRUE):INDIRECT(T225,TRUE))*$I$3/$I$6</f>
        <v>#DIV/0!</v>
      </c>
      <c r="Q231" s="8" t="e">
        <f t="shared" si="13"/>
        <v>#DIV/0!</v>
      </c>
      <c r="R231" s="8" t="e">
        <f t="shared" si="12"/>
        <v>#DIV/0!</v>
      </c>
      <c r="S231" t="e">
        <f ca="1">ADDRESS(Q231,COLUMN(INDIRECT('raw data'!$O$1,FALSE)),1,1,"raw data")</f>
        <v>#DIV/0!</v>
      </c>
      <c r="T231" t="e">
        <f ca="1">ADDRESS(R231,COLUMN(INDIRECT('raw data'!$O$1,FALSE)),1,1,"raw data")</f>
        <v>#DIV/0!</v>
      </c>
      <c r="U231" s="5"/>
    </row>
    <row r="232" spans="1:21" ht="12.75">
      <c r="A232" s="5" t="e">
        <f t="shared" si="14"/>
        <v>#DIV/0!</v>
      </c>
      <c r="B232" s="8" t="e">
        <f t="shared" si="15"/>
        <v>#DIV/0!</v>
      </c>
      <c r="C232" s="7" t="e">
        <f ca="1">SUM(INDIRECT(S226,TRUE):INDIRECT(T226,TRUE))*$I$3/$I$6</f>
        <v>#DIV/0!</v>
      </c>
      <c r="Q232" s="8" t="e">
        <f t="shared" si="13"/>
        <v>#DIV/0!</v>
      </c>
      <c r="R232" s="8" t="e">
        <f t="shared" si="12"/>
        <v>#DIV/0!</v>
      </c>
      <c r="S232" t="e">
        <f ca="1">ADDRESS(Q232,COLUMN(INDIRECT('raw data'!$O$1,FALSE)),1,1,"raw data")</f>
        <v>#DIV/0!</v>
      </c>
      <c r="T232" t="e">
        <f ca="1">ADDRESS(R232,COLUMN(INDIRECT('raw data'!$O$1,FALSE)),1,1,"raw data")</f>
        <v>#DIV/0!</v>
      </c>
      <c r="U232" s="5"/>
    </row>
    <row r="233" spans="1:21" ht="12.75">
      <c r="A233" s="5" t="e">
        <f t="shared" si="14"/>
        <v>#DIV/0!</v>
      </c>
      <c r="B233" s="8" t="e">
        <f t="shared" si="15"/>
        <v>#DIV/0!</v>
      </c>
      <c r="C233" s="7" t="e">
        <f ca="1">SUM(INDIRECT(S227,TRUE):INDIRECT(T227,TRUE))*$I$3/$I$6</f>
        <v>#DIV/0!</v>
      </c>
      <c r="Q233" s="8" t="e">
        <f t="shared" si="13"/>
        <v>#DIV/0!</v>
      </c>
      <c r="R233" s="8" t="e">
        <f t="shared" si="12"/>
        <v>#DIV/0!</v>
      </c>
      <c r="S233" t="e">
        <f ca="1">ADDRESS(Q233,COLUMN(INDIRECT('raw data'!$O$1,FALSE)),1,1,"raw data")</f>
        <v>#DIV/0!</v>
      </c>
      <c r="T233" t="e">
        <f ca="1">ADDRESS(R233,COLUMN(INDIRECT('raw data'!$O$1,FALSE)),1,1,"raw data")</f>
        <v>#DIV/0!</v>
      </c>
      <c r="U233" s="5"/>
    </row>
    <row r="234" spans="1:21" ht="12.75">
      <c r="A234" s="5" t="e">
        <f t="shared" si="14"/>
        <v>#DIV/0!</v>
      </c>
      <c r="B234" s="8" t="e">
        <f t="shared" si="15"/>
        <v>#DIV/0!</v>
      </c>
      <c r="C234" s="7" t="e">
        <f ca="1">SUM(INDIRECT(S228,TRUE):INDIRECT(T228,TRUE))*$I$3/$I$6</f>
        <v>#DIV/0!</v>
      </c>
      <c r="Q234" s="8" t="e">
        <f t="shared" si="13"/>
        <v>#DIV/0!</v>
      </c>
      <c r="R234" s="8" t="e">
        <f t="shared" si="12"/>
        <v>#DIV/0!</v>
      </c>
      <c r="S234" t="e">
        <f ca="1">ADDRESS(Q234,COLUMN(INDIRECT('raw data'!$O$1,FALSE)),1,1,"raw data")</f>
        <v>#DIV/0!</v>
      </c>
      <c r="T234" t="e">
        <f ca="1">ADDRESS(R234,COLUMN(INDIRECT('raw data'!$O$1,FALSE)),1,1,"raw data")</f>
        <v>#DIV/0!</v>
      </c>
      <c r="U234" s="5"/>
    </row>
    <row r="235" spans="1:21" ht="12.75">
      <c r="A235" s="5" t="e">
        <f t="shared" si="14"/>
        <v>#DIV/0!</v>
      </c>
      <c r="B235" s="8" t="e">
        <f t="shared" si="15"/>
        <v>#DIV/0!</v>
      </c>
      <c r="C235" s="7" t="e">
        <f ca="1">SUM(INDIRECT(S229,TRUE):INDIRECT(T229,TRUE))*$I$3/$I$6</f>
        <v>#DIV/0!</v>
      </c>
      <c r="Q235" s="8" t="e">
        <f t="shared" si="13"/>
        <v>#DIV/0!</v>
      </c>
      <c r="R235" s="8" t="e">
        <f t="shared" si="12"/>
        <v>#DIV/0!</v>
      </c>
      <c r="S235" t="e">
        <f ca="1">ADDRESS(Q235,COLUMN(INDIRECT('raw data'!$O$1,FALSE)),1,1,"raw data")</f>
        <v>#DIV/0!</v>
      </c>
      <c r="T235" t="e">
        <f ca="1">ADDRESS(R235,COLUMN(INDIRECT('raw data'!$O$1,FALSE)),1,1,"raw data")</f>
        <v>#DIV/0!</v>
      </c>
      <c r="U235" s="5"/>
    </row>
    <row r="236" spans="1:21" ht="12.75">
      <c r="A236" s="5" t="e">
        <f t="shared" si="14"/>
        <v>#DIV/0!</v>
      </c>
      <c r="B236" s="8" t="e">
        <f t="shared" si="15"/>
        <v>#DIV/0!</v>
      </c>
      <c r="C236" s="7" t="e">
        <f ca="1">SUM(INDIRECT(S230,TRUE):INDIRECT(T230,TRUE))*$I$3/$I$6</f>
        <v>#DIV/0!</v>
      </c>
      <c r="Q236" s="8" t="e">
        <f t="shared" si="13"/>
        <v>#DIV/0!</v>
      </c>
      <c r="R236" s="8" t="e">
        <f t="shared" si="12"/>
        <v>#DIV/0!</v>
      </c>
      <c r="S236" t="e">
        <f ca="1">ADDRESS(Q236,COLUMN(INDIRECT('raw data'!$O$1,FALSE)),1,1,"raw data")</f>
        <v>#DIV/0!</v>
      </c>
      <c r="T236" t="e">
        <f ca="1">ADDRESS(R236,COLUMN(INDIRECT('raw data'!$O$1,FALSE)),1,1,"raw data")</f>
        <v>#DIV/0!</v>
      </c>
      <c r="U236" s="5"/>
    </row>
    <row r="237" spans="1:21" ht="12.75">
      <c r="A237" s="5" t="e">
        <f t="shared" si="14"/>
        <v>#DIV/0!</v>
      </c>
      <c r="B237" s="8" t="e">
        <f t="shared" si="15"/>
        <v>#DIV/0!</v>
      </c>
      <c r="C237" s="7" t="e">
        <f ca="1">SUM(INDIRECT(S231,TRUE):INDIRECT(T231,TRUE))*$I$3/$I$6</f>
        <v>#DIV/0!</v>
      </c>
      <c r="Q237" s="8" t="e">
        <f t="shared" si="13"/>
        <v>#DIV/0!</v>
      </c>
      <c r="R237" s="8" t="e">
        <f t="shared" si="12"/>
        <v>#DIV/0!</v>
      </c>
      <c r="S237" t="e">
        <f ca="1">ADDRESS(Q237,COLUMN(INDIRECT('raw data'!$O$1,FALSE)),1,1,"raw data")</f>
        <v>#DIV/0!</v>
      </c>
      <c r="T237" t="e">
        <f ca="1">ADDRESS(R237,COLUMN(INDIRECT('raw data'!$O$1,FALSE)),1,1,"raw data")</f>
        <v>#DIV/0!</v>
      </c>
      <c r="U237" s="5"/>
    </row>
    <row r="238" spans="1:21" ht="12.75">
      <c r="A238" s="5" t="e">
        <f t="shared" si="14"/>
        <v>#DIV/0!</v>
      </c>
      <c r="B238" s="8" t="e">
        <f t="shared" si="15"/>
        <v>#DIV/0!</v>
      </c>
      <c r="C238" s="7" t="e">
        <f ca="1">SUM(INDIRECT(S232,TRUE):INDIRECT(T232,TRUE))*$I$3/$I$6</f>
        <v>#DIV/0!</v>
      </c>
      <c r="Q238" s="8" t="e">
        <f t="shared" si="13"/>
        <v>#DIV/0!</v>
      </c>
      <c r="R238" s="8" t="e">
        <f t="shared" si="12"/>
        <v>#DIV/0!</v>
      </c>
      <c r="S238" t="e">
        <f ca="1">ADDRESS(Q238,COLUMN(INDIRECT('raw data'!$O$1,FALSE)),1,1,"raw data")</f>
        <v>#DIV/0!</v>
      </c>
      <c r="T238" t="e">
        <f ca="1">ADDRESS(R238,COLUMN(INDIRECT('raw data'!$O$1,FALSE)),1,1,"raw data")</f>
        <v>#DIV/0!</v>
      </c>
      <c r="U238" s="5"/>
    </row>
    <row r="239" spans="1:21" ht="12.75">
      <c r="A239" s="5" t="e">
        <f t="shared" si="14"/>
        <v>#DIV/0!</v>
      </c>
      <c r="B239" s="8" t="e">
        <f t="shared" si="15"/>
        <v>#DIV/0!</v>
      </c>
      <c r="C239" s="7" t="e">
        <f ca="1">SUM(INDIRECT(S233,TRUE):INDIRECT(T233,TRUE))*$I$3/$I$6</f>
        <v>#DIV/0!</v>
      </c>
      <c r="Q239" s="8" t="e">
        <f t="shared" si="13"/>
        <v>#DIV/0!</v>
      </c>
      <c r="R239" s="8" t="e">
        <f t="shared" si="12"/>
        <v>#DIV/0!</v>
      </c>
      <c r="S239" t="e">
        <f ca="1">ADDRESS(Q239,COLUMN(INDIRECT('raw data'!$O$1,FALSE)),1,1,"raw data")</f>
        <v>#DIV/0!</v>
      </c>
      <c r="T239" t="e">
        <f ca="1">ADDRESS(R239,COLUMN(INDIRECT('raw data'!$O$1,FALSE)),1,1,"raw data")</f>
        <v>#DIV/0!</v>
      </c>
      <c r="U239" s="5"/>
    </row>
    <row r="240" spans="1:21" ht="12.75">
      <c r="A240" s="5" t="e">
        <f t="shared" si="14"/>
        <v>#DIV/0!</v>
      </c>
      <c r="B240" s="8" t="e">
        <f t="shared" si="15"/>
        <v>#DIV/0!</v>
      </c>
      <c r="C240" s="7" t="e">
        <f ca="1">SUM(INDIRECT(S234,TRUE):INDIRECT(T234,TRUE))*$I$3/$I$6</f>
        <v>#DIV/0!</v>
      </c>
      <c r="Q240" s="8" t="e">
        <f t="shared" si="13"/>
        <v>#DIV/0!</v>
      </c>
      <c r="R240" s="8" t="e">
        <f t="shared" si="12"/>
        <v>#DIV/0!</v>
      </c>
      <c r="S240" t="e">
        <f ca="1">ADDRESS(Q240,COLUMN(INDIRECT('raw data'!$O$1,FALSE)),1,1,"raw data")</f>
        <v>#DIV/0!</v>
      </c>
      <c r="T240" t="e">
        <f ca="1">ADDRESS(R240,COLUMN(INDIRECT('raw data'!$O$1,FALSE)),1,1,"raw data")</f>
        <v>#DIV/0!</v>
      </c>
      <c r="U240" s="5"/>
    </row>
    <row r="241" spans="1:21" ht="12.75">
      <c r="A241" s="5" t="e">
        <f t="shared" si="14"/>
        <v>#DIV/0!</v>
      </c>
      <c r="B241" s="8" t="e">
        <f t="shared" si="15"/>
        <v>#DIV/0!</v>
      </c>
      <c r="C241" s="7" t="e">
        <f ca="1">SUM(INDIRECT(S235,TRUE):INDIRECT(T235,TRUE))*$I$3/$I$6</f>
        <v>#DIV/0!</v>
      </c>
      <c r="Q241" s="8" t="e">
        <f t="shared" si="13"/>
        <v>#DIV/0!</v>
      </c>
      <c r="R241" s="8" t="e">
        <f t="shared" si="12"/>
        <v>#DIV/0!</v>
      </c>
      <c r="S241" t="e">
        <f ca="1">ADDRESS(Q241,COLUMN(INDIRECT('raw data'!$O$1,FALSE)),1,1,"raw data")</f>
        <v>#DIV/0!</v>
      </c>
      <c r="T241" t="e">
        <f ca="1">ADDRESS(R241,COLUMN(INDIRECT('raw data'!$O$1,FALSE)),1,1,"raw data")</f>
        <v>#DIV/0!</v>
      </c>
      <c r="U241" s="5"/>
    </row>
    <row r="242" spans="1:21" ht="12.75">
      <c r="A242" s="5" t="e">
        <f t="shared" si="14"/>
        <v>#DIV/0!</v>
      </c>
      <c r="B242" s="8" t="e">
        <f t="shared" si="15"/>
        <v>#DIV/0!</v>
      </c>
      <c r="C242" s="7" t="e">
        <f ca="1">SUM(INDIRECT(S236,TRUE):INDIRECT(T236,TRUE))*$I$3/$I$6</f>
        <v>#DIV/0!</v>
      </c>
      <c r="Q242" s="8" t="e">
        <f t="shared" si="13"/>
        <v>#DIV/0!</v>
      </c>
      <c r="R242" s="8" t="e">
        <f t="shared" si="12"/>
        <v>#DIV/0!</v>
      </c>
      <c r="S242" t="e">
        <f ca="1">ADDRESS(Q242,COLUMN(INDIRECT('raw data'!$O$1,FALSE)),1,1,"raw data")</f>
        <v>#DIV/0!</v>
      </c>
      <c r="T242" t="e">
        <f ca="1">ADDRESS(R242,COLUMN(INDIRECT('raw data'!$O$1,FALSE)),1,1,"raw data")</f>
        <v>#DIV/0!</v>
      </c>
      <c r="U242" s="5"/>
    </row>
    <row r="243" spans="1:21" ht="12.75">
      <c r="A243" s="5" t="e">
        <f t="shared" si="14"/>
        <v>#DIV/0!</v>
      </c>
      <c r="B243" s="8" t="e">
        <f t="shared" si="15"/>
        <v>#DIV/0!</v>
      </c>
      <c r="C243" s="7" t="e">
        <f ca="1">SUM(INDIRECT(S237,TRUE):INDIRECT(T237,TRUE))*$I$3/$I$6</f>
        <v>#DIV/0!</v>
      </c>
      <c r="Q243" s="8" t="e">
        <f t="shared" si="13"/>
        <v>#DIV/0!</v>
      </c>
      <c r="R243" s="8" t="e">
        <f t="shared" si="12"/>
        <v>#DIV/0!</v>
      </c>
      <c r="S243" t="e">
        <f ca="1">ADDRESS(Q243,COLUMN(INDIRECT('raw data'!$O$1,FALSE)),1,1,"raw data")</f>
        <v>#DIV/0!</v>
      </c>
      <c r="T243" t="e">
        <f ca="1">ADDRESS(R243,COLUMN(INDIRECT('raw data'!$O$1,FALSE)),1,1,"raw data")</f>
        <v>#DIV/0!</v>
      </c>
      <c r="U243" s="5"/>
    </row>
    <row r="244" spans="1:21" ht="12.75">
      <c r="A244" s="5" t="e">
        <f t="shared" si="14"/>
        <v>#DIV/0!</v>
      </c>
      <c r="B244" s="8" t="e">
        <f t="shared" si="15"/>
        <v>#DIV/0!</v>
      </c>
      <c r="C244" s="7" t="e">
        <f ca="1">SUM(INDIRECT(S238,TRUE):INDIRECT(T238,TRUE))*$I$3/$I$6</f>
        <v>#DIV/0!</v>
      </c>
      <c r="Q244" s="8" t="e">
        <f t="shared" si="13"/>
        <v>#DIV/0!</v>
      </c>
      <c r="R244" s="8" t="e">
        <f t="shared" si="12"/>
        <v>#DIV/0!</v>
      </c>
      <c r="S244" t="e">
        <f ca="1">ADDRESS(Q244,COLUMN(INDIRECT('raw data'!$O$1,FALSE)),1,1,"raw data")</f>
        <v>#DIV/0!</v>
      </c>
      <c r="T244" t="e">
        <f ca="1">ADDRESS(R244,COLUMN(INDIRECT('raw data'!$O$1,FALSE)),1,1,"raw data")</f>
        <v>#DIV/0!</v>
      </c>
      <c r="U244" s="5"/>
    </row>
    <row r="245" spans="1:21" ht="12.75">
      <c r="A245" s="5" t="e">
        <f t="shared" si="14"/>
        <v>#DIV/0!</v>
      </c>
      <c r="B245" s="8" t="e">
        <f t="shared" si="15"/>
        <v>#DIV/0!</v>
      </c>
      <c r="C245" s="7" t="e">
        <f ca="1">SUM(INDIRECT(S239,TRUE):INDIRECT(T239,TRUE))*$I$3/$I$6</f>
        <v>#DIV/0!</v>
      </c>
      <c r="Q245" s="8" t="e">
        <f t="shared" si="13"/>
        <v>#DIV/0!</v>
      </c>
      <c r="R245" s="8" t="e">
        <f t="shared" si="12"/>
        <v>#DIV/0!</v>
      </c>
      <c r="S245" t="e">
        <f ca="1">ADDRESS(Q245,COLUMN(INDIRECT('raw data'!$O$1,FALSE)),1,1,"raw data")</f>
        <v>#DIV/0!</v>
      </c>
      <c r="T245" t="e">
        <f ca="1">ADDRESS(R245,COLUMN(INDIRECT('raw data'!$O$1,FALSE)),1,1,"raw data")</f>
        <v>#DIV/0!</v>
      </c>
      <c r="U245" s="5"/>
    </row>
    <row r="246" spans="1:21" ht="12.75">
      <c r="A246" s="5" t="e">
        <f t="shared" si="14"/>
        <v>#DIV/0!</v>
      </c>
      <c r="B246" s="8" t="e">
        <f t="shared" si="15"/>
        <v>#DIV/0!</v>
      </c>
      <c r="C246" s="7" t="e">
        <f ca="1">SUM(INDIRECT(S240,TRUE):INDIRECT(T240,TRUE))*$I$3/$I$6</f>
        <v>#DIV/0!</v>
      </c>
      <c r="Q246" s="8" t="e">
        <f t="shared" si="13"/>
        <v>#DIV/0!</v>
      </c>
      <c r="R246" s="8" t="e">
        <f t="shared" si="12"/>
        <v>#DIV/0!</v>
      </c>
      <c r="S246" t="e">
        <f ca="1">ADDRESS(Q246,COLUMN(INDIRECT('raw data'!$O$1,FALSE)),1,1,"raw data")</f>
        <v>#DIV/0!</v>
      </c>
      <c r="T246" t="e">
        <f ca="1">ADDRESS(R246,COLUMN(INDIRECT('raw data'!$O$1,FALSE)),1,1,"raw data")</f>
        <v>#DIV/0!</v>
      </c>
      <c r="U246" s="5"/>
    </row>
    <row r="247" spans="1:21" ht="12.75">
      <c r="A247" s="5" t="e">
        <f t="shared" si="14"/>
        <v>#DIV/0!</v>
      </c>
      <c r="B247" s="8" t="e">
        <f t="shared" si="15"/>
        <v>#DIV/0!</v>
      </c>
      <c r="C247" s="7" t="e">
        <f ca="1">SUM(INDIRECT(S241,TRUE):INDIRECT(T241,TRUE))*$I$3/$I$6</f>
        <v>#DIV/0!</v>
      </c>
      <c r="Q247" s="8" t="e">
        <f t="shared" si="13"/>
        <v>#DIV/0!</v>
      </c>
      <c r="R247" s="8" t="e">
        <f t="shared" si="12"/>
        <v>#DIV/0!</v>
      </c>
      <c r="S247" t="e">
        <f ca="1">ADDRESS(Q247,COLUMN(INDIRECT('raw data'!$O$1,FALSE)),1,1,"raw data")</f>
        <v>#DIV/0!</v>
      </c>
      <c r="T247" t="e">
        <f ca="1">ADDRESS(R247,COLUMN(INDIRECT('raw data'!$O$1,FALSE)),1,1,"raw data")</f>
        <v>#DIV/0!</v>
      </c>
      <c r="U247" s="5"/>
    </row>
    <row r="248" spans="1:21" ht="12.75">
      <c r="A248" s="5" t="e">
        <f t="shared" si="14"/>
        <v>#DIV/0!</v>
      </c>
      <c r="B248" s="8" t="e">
        <f t="shared" si="15"/>
        <v>#DIV/0!</v>
      </c>
      <c r="C248" s="7" t="e">
        <f ca="1">SUM(INDIRECT(S242,TRUE):INDIRECT(T242,TRUE))*$I$3/$I$6</f>
        <v>#DIV/0!</v>
      </c>
      <c r="Q248" s="8" t="e">
        <f t="shared" si="13"/>
        <v>#DIV/0!</v>
      </c>
      <c r="R248" s="8" t="e">
        <f t="shared" si="12"/>
        <v>#DIV/0!</v>
      </c>
      <c r="S248" t="e">
        <f ca="1">ADDRESS(Q248,COLUMN(INDIRECT('raw data'!$O$1,FALSE)),1,1,"raw data")</f>
        <v>#DIV/0!</v>
      </c>
      <c r="T248" t="e">
        <f ca="1">ADDRESS(R248,COLUMN(INDIRECT('raw data'!$O$1,FALSE)),1,1,"raw data")</f>
        <v>#DIV/0!</v>
      </c>
      <c r="U248" s="5"/>
    </row>
    <row r="249" spans="1:21" ht="12.75">
      <c r="A249" s="5" t="e">
        <f t="shared" si="14"/>
        <v>#DIV/0!</v>
      </c>
      <c r="B249" s="8" t="e">
        <f t="shared" si="15"/>
        <v>#DIV/0!</v>
      </c>
      <c r="C249" s="7" t="e">
        <f ca="1">SUM(INDIRECT(S243,TRUE):INDIRECT(T243,TRUE))*$I$3/$I$6</f>
        <v>#DIV/0!</v>
      </c>
      <c r="Q249" s="8" t="e">
        <f t="shared" si="13"/>
        <v>#DIV/0!</v>
      </c>
      <c r="R249" s="8" t="e">
        <f t="shared" si="12"/>
        <v>#DIV/0!</v>
      </c>
      <c r="S249" t="e">
        <f ca="1">ADDRESS(Q249,COLUMN(INDIRECT('raw data'!$O$1,FALSE)),1,1,"raw data")</f>
        <v>#DIV/0!</v>
      </c>
      <c r="T249" t="e">
        <f ca="1">ADDRESS(R249,COLUMN(INDIRECT('raw data'!$O$1,FALSE)),1,1,"raw data")</f>
        <v>#DIV/0!</v>
      </c>
      <c r="U249" s="5"/>
    </row>
    <row r="250" spans="1:21" ht="12.75">
      <c r="A250" s="5" t="e">
        <f t="shared" si="14"/>
        <v>#DIV/0!</v>
      </c>
      <c r="B250" s="8" t="e">
        <f t="shared" si="15"/>
        <v>#DIV/0!</v>
      </c>
      <c r="C250" s="7" t="e">
        <f ca="1">SUM(INDIRECT(S244,TRUE):INDIRECT(T244,TRUE))*$I$3/$I$6</f>
        <v>#DIV/0!</v>
      </c>
      <c r="Q250" s="8" t="e">
        <f t="shared" si="13"/>
        <v>#DIV/0!</v>
      </c>
      <c r="R250" s="8" t="e">
        <f t="shared" si="12"/>
        <v>#DIV/0!</v>
      </c>
      <c r="S250" t="e">
        <f ca="1">ADDRESS(Q250,COLUMN(INDIRECT('raw data'!$O$1,FALSE)),1,1,"raw data")</f>
        <v>#DIV/0!</v>
      </c>
      <c r="T250" t="e">
        <f ca="1">ADDRESS(R250,COLUMN(INDIRECT('raw data'!$O$1,FALSE)),1,1,"raw data")</f>
        <v>#DIV/0!</v>
      </c>
      <c r="U250" s="5"/>
    </row>
    <row r="251" spans="1:21" ht="12.75">
      <c r="A251" s="5" t="e">
        <f t="shared" si="14"/>
        <v>#DIV/0!</v>
      </c>
      <c r="B251" s="8" t="e">
        <f t="shared" si="15"/>
        <v>#DIV/0!</v>
      </c>
      <c r="C251" s="7" t="e">
        <f ca="1">SUM(INDIRECT(S245,TRUE):INDIRECT(T245,TRUE))*$I$3/$I$6</f>
        <v>#DIV/0!</v>
      </c>
      <c r="Q251" s="8" t="e">
        <f t="shared" si="13"/>
        <v>#DIV/0!</v>
      </c>
      <c r="R251" s="8" t="e">
        <f t="shared" si="12"/>
        <v>#DIV/0!</v>
      </c>
      <c r="S251" t="e">
        <f ca="1">ADDRESS(Q251,COLUMN(INDIRECT('raw data'!$O$1,FALSE)),1,1,"raw data")</f>
        <v>#DIV/0!</v>
      </c>
      <c r="T251" t="e">
        <f ca="1">ADDRESS(R251,COLUMN(INDIRECT('raw data'!$O$1,FALSE)),1,1,"raw data")</f>
        <v>#DIV/0!</v>
      </c>
      <c r="U251" s="5"/>
    </row>
    <row r="252" spans="1:21" ht="12.75">
      <c r="A252" s="5" t="e">
        <f t="shared" si="14"/>
        <v>#DIV/0!</v>
      </c>
      <c r="B252" s="8" t="e">
        <f t="shared" si="15"/>
        <v>#DIV/0!</v>
      </c>
      <c r="C252" s="7" t="e">
        <f ca="1">SUM(INDIRECT(S246,TRUE):INDIRECT(T246,TRUE))*$I$3/$I$6</f>
        <v>#DIV/0!</v>
      </c>
      <c r="Q252" s="8" t="e">
        <f t="shared" si="13"/>
        <v>#DIV/0!</v>
      </c>
      <c r="R252" s="8" t="e">
        <f t="shared" si="12"/>
        <v>#DIV/0!</v>
      </c>
      <c r="S252" t="e">
        <f ca="1">ADDRESS(Q252,COLUMN(INDIRECT('raw data'!$O$1,FALSE)),1,1,"raw data")</f>
        <v>#DIV/0!</v>
      </c>
      <c r="T252" t="e">
        <f ca="1">ADDRESS(R252,COLUMN(INDIRECT('raw data'!$O$1,FALSE)),1,1,"raw data")</f>
        <v>#DIV/0!</v>
      </c>
      <c r="U252" s="5"/>
    </row>
    <row r="253" spans="1:21" ht="12.75">
      <c r="A253" s="5" t="e">
        <f t="shared" si="14"/>
        <v>#DIV/0!</v>
      </c>
      <c r="B253" s="8" t="e">
        <f t="shared" si="15"/>
        <v>#DIV/0!</v>
      </c>
      <c r="C253" s="7" t="e">
        <f ca="1">SUM(INDIRECT(S247,TRUE):INDIRECT(T247,TRUE))*$I$3/$I$6</f>
        <v>#DIV/0!</v>
      </c>
      <c r="Q253" s="8" t="e">
        <f t="shared" si="13"/>
        <v>#DIV/0!</v>
      </c>
      <c r="R253" s="8" t="e">
        <f t="shared" si="12"/>
        <v>#DIV/0!</v>
      </c>
      <c r="S253" t="e">
        <f ca="1">ADDRESS(Q253,COLUMN(INDIRECT('raw data'!$O$1,FALSE)),1,1,"raw data")</f>
        <v>#DIV/0!</v>
      </c>
      <c r="T253" t="e">
        <f ca="1">ADDRESS(R253,COLUMN(INDIRECT('raw data'!$O$1,FALSE)),1,1,"raw data")</f>
        <v>#DIV/0!</v>
      </c>
      <c r="U253" s="5"/>
    </row>
    <row r="254" spans="1:21" ht="12.75">
      <c r="A254" s="5" t="e">
        <f t="shared" si="14"/>
        <v>#DIV/0!</v>
      </c>
      <c r="B254" s="8" t="e">
        <f t="shared" si="15"/>
        <v>#DIV/0!</v>
      </c>
      <c r="C254" s="7" t="e">
        <f ca="1">SUM(INDIRECT(S248,TRUE):INDIRECT(T248,TRUE))*$I$3/$I$6</f>
        <v>#DIV/0!</v>
      </c>
      <c r="Q254" s="8" t="e">
        <f t="shared" si="13"/>
        <v>#DIV/0!</v>
      </c>
      <c r="R254" s="8" t="e">
        <f t="shared" si="12"/>
        <v>#DIV/0!</v>
      </c>
      <c r="S254" t="e">
        <f ca="1">ADDRESS(Q254,COLUMN(INDIRECT('raw data'!$O$1,FALSE)),1,1,"raw data")</f>
        <v>#DIV/0!</v>
      </c>
      <c r="T254" t="e">
        <f ca="1">ADDRESS(R254,COLUMN(INDIRECT('raw data'!$O$1,FALSE)),1,1,"raw data")</f>
        <v>#DIV/0!</v>
      </c>
      <c r="U254" s="5"/>
    </row>
    <row r="255" spans="1:21" ht="12.75">
      <c r="A255" s="5" t="e">
        <f t="shared" si="14"/>
        <v>#DIV/0!</v>
      </c>
      <c r="B255" s="8" t="e">
        <f t="shared" si="15"/>
        <v>#DIV/0!</v>
      </c>
      <c r="C255" s="7" t="e">
        <f ca="1">SUM(INDIRECT(S249,TRUE):INDIRECT(T249,TRUE))*$I$3/$I$6</f>
        <v>#DIV/0!</v>
      </c>
      <c r="Q255" s="8" t="e">
        <f t="shared" si="13"/>
        <v>#DIV/0!</v>
      </c>
      <c r="R255" s="8" t="e">
        <f t="shared" si="12"/>
        <v>#DIV/0!</v>
      </c>
      <c r="S255" t="e">
        <f ca="1">ADDRESS(Q255,COLUMN(INDIRECT('raw data'!$O$1,FALSE)),1,1,"raw data")</f>
        <v>#DIV/0!</v>
      </c>
      <c r="T255" t="e">
        <f ca="1">ADDRESS(R255,COLUMN(INDIRECT('raw data'!$O$1,FALSE)),1,1,"raw data")</f>
        <v>#DIV/0!</v>
      </c>
      <c r="U255" s="5"/>
    </row>
    <row r="256" spans="1:21" ht="12.75">
      <c r="A256" s="5" t="e">
        <f t="shared" si="14"/>
        <v>#DIV/0!</v>
      </c>
      <c r="B256" s="8" t="e">
        <f t="shared" si="15"/>
        <v>#DIV/0!</v>
      </c>
      <c r="C256" s="7" t="e">
        <f ca="1">SUM(INDIRECT(S250,TRUE):INDIRECT(T250,TRUE))*$I$3/$I$6</f>
        <v>#DIV/0!</v>
      </c>
      <c r="Q256" s="8" t="e">
        <f t="shared" si="13"/>
        <v>#DIV/0!</v>
      </c>
      <c r="R256" s="8" t="e">
        <f t="shared" si="12"/>
        <v>#DIV/0!</v>
      </c>
      <c r="S256" t="e">
        <f ca="1">ADDRESS(Q256,COLUMN(INDIRECT('raw data'!$O$1,FALSE)),1,1,"raw data")</f>
        <v>#DIV/0!</v>
      </c>
      <c r="T256" t="e">
        <f ca="1">ADDRESS(R256,COLUMN(INDIRECT('raw data'!$O$1,FALSE)),1,1,"raw data")</f>
        <v>#DIV/0!</v>
      </c>
      <c r="U256" s="5"/>
    </row>
    <row r="257" spans="1:21" ht="12.75">
      <c r="A257" s="5" t="e">
        <f t="shared" si="14"/>
        <v>#DIV/0!</v>
      </c>
      <c r="B257" s="8" t="e">
        <f t="shared" si="15"/>
        <v>#DIV/0!</v>
      </c>
      <c r="C257" s="7" t="e">
        <f ca="1">SUM(INDIRECT(S251,TRUE):INDIRECT(T251,TRUE))*$I$3/$I$6</f>
        <v>#DIV/0!</v>
      </c>
      <c r="Q257" s="8" t="e">
        <f t="shared" si="13"/>
        <v>#DIV/0!</v>
      </c>
      <c r="R257" s="8" t="e">
        <f t="shared" si="12"/>
        <v>#DIV/0!</v>
      </c>
      <c r="S257" t="e">
        <f ca="1">ADDRESS(Q257,COLUMN(INDIRECT('raw data'!$O$1,FALSE)),1,1,"raw data")</f>
        <v>#DIV/0!</v>
      </c>
      <c r="T257" t="e">
        <f ca="1">ADDRESS(R257,COLUMN(INDIRECT('raw data'!$O$1,FALSE)),1,1,"raw data")</f>
        <v>#DIV/0!</v>
      </c>
      <c r="U257" s="5"/>
    </row>
    <row r="258" spans="1:21" ht="12.75">
      <c r="A258" s="5" t="e">
        <f t="shared" si="14"/>
        <v>#DIV/0!</v>
      </c>
      <c r="B258" s="8" t="e">
        <f t="shared" si="15"/>
        <v>#DIV/0!</v>
      </c>
      <c r="C258" s="7" t="e">
        <f ca="1">SUM(INDIRECT(S252,TRUE):INDIRECT(T252,TRUE))*$I$3/$I$6</f>
        <v>#DIV/0!</v>
      </c>
      <c r="Q258" s="8" t="e">
        <f t="shared" si="13"/>
        <v>#DIV/0!</v>
      </c>
      <c r="R258" s="8" t="e">
        <f t="shared" si="12"/>
        <v>#DIV/0!</v>
      </c>
      <c r="S258" t="e">
        <f ca="1">ADDRESS(Q258,COLUMN(INDIRECT('raw data'!$O$1,FALSE)),1,1,"raw data")</f>
        <v>#DIV/0!</v>
      </c>
      <c r="T258" t="e">
        <f ca="1">ADDRESS(R258,COLUMN(INDIRECT('raw data'!$O$1,FALSE)),1,1,"raw data")</f>
        <v>#DIV/0!</v>
      </c>
      <c r="U258" s="5"/>
    </row>
    <row r="259" spans="1:21" ht="12.75">
      <c r="A259" s="5" t="e">
        <f t="shared" si="14"/>
        <v>#DIV/0!</v>
      </c>
      <c r="B259" s="8" t="e">
        <f t="shared" si="15"/>
        <v>#DIV/0!</v>
      </c>
      <c r="C259" s="7" t="e">
        <f ca="1">SUM(INDIRECT(S253,TRUE):INDIRECT(T253,TRUE))*$I$3/$I$6</f>
        <v>#DIV/0!</v>
      </c>
      <c r="Q259" s="8" t="e">
        <f t="shared" si="13"/>
        <v>#DIV/0!</v>
      </c>
      <c r="R259" s="8" t="e">
        <f aca="true" t="shared" si="16" ref="R259:R322">Q259+$I$6-1</f>
        <v>#DIV/0!</v>
      </c>
      <c r="S259" t="e">
        <f ca="1">ADDRESS(Q259,COLUMN(INDIRECT('raw data'!$O$1,FALSE)),1,1,"raw data")</f>
        <v>#DIV/0!</v>
      </c>
      <c r="T259" t="e">
        <f ca="1">ADDRESS(R259,COLUMN(INDIRECT('raw data'!$O$1,FALSE)),1,1,"raw data")</f>
        <v>#DIV/0!</v>
      </c>
      <c r="U259" s="5"/>
    </row>
    <row r="260" spans="1:21" ht="12.75">
      <c r="A260" s="5" t="e">
        <f t="shared" si="14"/>
        <v>#DIV/0!</v>
      </c>
      <c r="B260" s="8" t="e">
        <f t="shared" si="15"/>
        <v>#DIV/0!</v>
      </c>
      <c r="C260" s="7" t="e">
        <f ca="1">SUM(INDIRECT(S254,TRUE):INDIRECT(T254,TRUE))*$I$3/$I$6</f>
        <v>#DIV/0!</v>
      </c>
      <c r="Q260" s="8" t="e">
        <f aca="true" t="shared" si="17" ref="Q260:Q323">Q259+$I$6</f>
        <v>#DIV/0!</v>
      </c>
      <c r="R260" s="8" t="e">
        <f t="shared" si="16"/>
        <v>#DIV/0!</v>
      </c>
      <c r="S260" t="e">
        <f ca="1">ADDRESS(Q260,COLUMN(INDIRECT('raw data'!$O$1,FALSE)),1,1,"raw data")</f>
        <v>#DIV/0!</v>
      </c>
      <c r="T260" t="e">
        <f ca="1">ADDRESS(R260,COLUMN(INDIRECT('raw data'!$O$1,FALSE)),1,1,"raw data")</f>
        <v>#DIV/0!</v>
      </c>
      <c r="U260" s="5"/>
    </row>
    <row r="261" spans="1:21" ht="12.75">
      <c r="A261" s="5" t="e">
        <f t="shared" si="14"/>
        <v>#DIV/0!</v>
      </c>
      <c r="B261" s="8" t="e">
        <f t="shared" si="15"/>
        <v>#DIV/0!</v>
      </c>
      <c r="C261" s="7" t="e">
        <f ca="1">SUM(INDIRECT(S255,TRUE):INDIRECT(T255,TRUE))*$I$3/$I$6</f>
        <v>#DIV/0!</v>
      </c>
      <c r="Q261" s="8" t="e">
        <f t="shared" si="17"/>
        <v>#DIV/0!</v>
      </c>
      <c r="R261" s="8" t="e">
        <f t="shared" si="16"/>
        <v>#DIV/0!</v>
      </c>
      <c r="S261" t="e">
        <f ca="1">ADDRESS(Q261,COLUMN(INDIRECT('raw data'!$O$1,FALSE)),1,1,"raw data")</f>
        <v>#DIV/0!</v>
      </c>
      <c r="T261" t="e">
        <f ca="1">ADDRESS(R261,COLUMN(INDIRECT('raw data'!$O$1,FALSE)),1,1,"raw data")</f>
        <v>#DIV/0!</v>
      </c>
      <c r="U261" s="5"/>
    </row>
    <row r="262" spans="1:21" ht="12.75">
      <c r="A262" s="5" t="e">
        <f t="shared" si="14"/>
        <v>#DIV/0!</v>
      </c>
      <c r="B262" s="8" t="e">
        <f t="shared" si="15"/>
        <v>#DIV/0!</v>
      </c>
      <c r="C262" s="7" t="e">
        <f ca="1">SUM(INDIRECT(S256,TRUE):INDIRECT(T256,TRUE))*$I$3/$I$6</f>
        <v>#DIV/0!</v>
      </c>
      <c r="Q262" s="8" t="e">
        <f t="shared" si="17"/>
        <v>#DIV/0!</v>
      </c>
      <c r="R262" s="8" t="e">
        <f t="shared" si="16"/>
        <v>#DIV/0!</v>
      </c>
      <c r="S262" t="e">
        <f ca="1">ADDRESS(Q262,COLUMN(INDIRECT('raw data'!$O$1,FALSE)),1,1,"raw data")</f>
        <v>#DIV/0!</v>
      </c>
      <c r="T262" t="e">
        <f ca="1">ADDRESS(R262,COLUMN(INDIRECT('raw data'!$O$1,FALSE)),1,1,"raw data")</f>
        <v>#DIV/0!</v>
      </c>
      <c r="U262" s="5"/>
    </row>
    <row r="263" spans="1:21" ht="12.75">
      <c r="A263" s="5" t="e">
        <f t="shared" si="14"/>
        <v>#DIV/0!</v>
      </c>
      <c r="B263" s="8" t="e">
        <f t="shared" si="15"/>
        <v>#DIV/0!</v>
      </c>
      <c r="C263" s="7" t="e">
        <f ca="1">SUM(INDIRECT(S257,TRUE):INDIRECT(T257,TRUE))*$I$3/$I$6</f>
        <v>#DIV/0!</v>
      </c>
      <c r="Q263" s="8" t="e">
        <f t="shared" si="17"/>
        <v>#DIV/0!</v>
      </c>
      <c r="R263" s="8" t="e">
        <f t="shared" si="16"/>
        <v>#DIV/0!</v>
      </c>
      <c r="S263" t="e">
        <f ca="1">ADDRESS(Q263,COLUMN(INDIRECT('raw data'!$O$1,FALSE)),1,1,"raw data")</f>
        <v>#DIV/0!</v>
      </c>
      <c r="T263" t="e">
        <f ca="1">ADDRESS(R263,COLUMN(INDIRECT('raw data'!$O$1,FALSE)),1,1,"raw data")</f>
        <v>#DIV/0!</v>
      </c>
      <c r="U263" s="5"/>
    </row>
    <row r="264" spans="1:21" ht="12.75">
      <c r="A264" s="5" t="e">
        <f t="shared" si="14"/>
        <v>#DIV/0!</v>
      </c>
      <c r="B264" s="8" t="e">
        <f t="shared" si="15"/>
        <v>#DIV/0!</v>
      </c>
      <c r="C264" s="7" t="e">
        <f ca="1">SUM(INDIRECT(S258,TRUE):INDIRECT(T258,TRUE))*$I$3/$I$6</f>
        <v>#DIV/0!</v>
      </c>
      <c r="Q264" s="8" t="e">
        <f t="shared" si="17"/>
        <v>#DIV/0!</v>
      </c>
      <c r="R264" s="8" t="e">
        <f t="shared" si="16"/>
        <v>#DIV/0!</v>
      </c>
      <c r="S264" t="e">
        <f ca="1">ADDRESS(Q264,COLUMN(INDIRECT('raw data'!$O$1,FALSE)),1,1,"raw data")</f>
        <v>#DIV/0!</v>
      </c>
      <c r="T264" t="e">
        <f ca="1">ADDRESS(R264,COLUMN(INDIRECT('raw data'!$O$1,FALSE)),1,1,"raw data")</f>
        <v>#DIV/0!</v>
      </c>
      <c r="U264" s="5"/>
    </row>
    <row r="265" spans="1:21" ht="12.75">
      <c r="A265" s="5" t="e">
        <f aca="true" t="shared" si="18" ref="A265:A328">A264+1/1440</f>
        <v>#DIV/0!</v>
      </c>
      <c r="B265" s="8" t="e">
        <f aca="true" t="shared" si="19" ref="B265:B328">C265*100/$I$4</f>
        <v>#DIV/0!</v>
      </c>
      <c r="C265" s="7" t="e">
        <f ca="1">SUM(INDIRECT(S259,TRUE):INDIRECT(T259,TRUE))*$I$3/$I$6</f>
        <v>#DIV/0!</v>
      </c>
      <c r="Q265" s="8" t="e">
        <f t="shared" si="17"/>
        <v>#DIV/0!</v>
      </c>
      <c r="R265" s="8" t="e">
        <f t="shared" si="16"/>
        <v>#DIV/0!</v>
      </c>
      <c r="S265" t="e">
        <f ca="1">ADDRESS(Q265,COLUMN(INDIRECT('raw data'!$O$1,FALSE)),1,1,"raw data")</f>
        <v>#DIV/0!</v>
      </c>
      <c r="T265" t="e">
        <f ca="1">ADDRESS(R265,COLUMN(INDIRECT('raw data'!$O$1,FALSE)),1,1,"raw data")</f>
        <v>#DIV/0!</v>
      </c>
      <c r="U265" s="5"/>
    </row>
    <row r="266" spans="1:21" ht="12.75">
      <c r="A266" s="5" t="e">
        <f t="shared" si="18"/>
        <v>#DIV/0!</v>
      </c>
      <c r="B266" s="8" t="e">
        <f t="shared" si="19"/>
        <v>#DIV/0!</v>
      </c>
      <c r="C266" s="7" t="e">
        <f ca="1">SUM(INDIRECT(S260,TRUE):INDIRECT(T260,TRUE))*$I$3/$I$6</f>
        <v>#DIV/0!</v>
      </c>
      <c r="Q266" s="8" t="e">
        <f t="shared" si="17"/>
        <v>#DIV/0!</v>
      </c>
      <c r="R266" s="8" t="e">
        <f t="shared" si="16"/>
        <v>#DIV/0!</v>
      </c>
      <c r="S266" t="e">
        <f ca="1">ADDRESS(Q266,COLUMN(INDIRECT('raw data'!$O$1,FALSE)),1,1,"raw data")</f>
        <v>#DIV/0!</v>
      </c>
      <c r="T266" t="e">
        <f ca="1">ADDRESS(R266,COLUMN(INDIRECT('raw data'!$O$1,FALSE)),1,1,"raw data")</f>
        <v>#DIV/0!</v>
      </c>
      <c r="U266" s="5"/>
    </row>
    <row r="267" spans="1:21" ht="12.75">
      <c r="A267" s="5" t="e">
        <f t="shared" si="18"/>
        <v>#DIV/0!</v>
      </c>
      <c r="B267" s="8" t="e">
        <f t="shared" si="19"/>
        <v>#DIV/0!</v>
      </c>
      <c r="C267" s="7" t="e">
        <f ca="1">SUM(INDIRECT(S261,TRUE):INDIRECT(T261,TRUE))*$I$3/$I$6</f>
        <v>#DIV/0!</v>
      </c>
      <c r="Q267" s="8" t="e">
        <f t="shared" si="17"/>
        <v>#DIV/0!</v>
      </c>
      <c r="R267" s="8" t="e">
        <f t="shared" si="16"/>
        <v>#DIV/0!</v>
      </c>
      <c r="S267" t="e">
        <f ca="1">ADDRESS(Q267,COLUMN(INDIRECT('raw data'!$O$1,FALSE)),1,1,"raw data")</f>
        <v>#DIV/0!</v>
      </c>
      <c r="T267" t="e">
        <f ca="1">ADDRESS(R267,COLUMN(INDIRECT('raw data'!$O$1,FALSE)),1,1,"raw data")</f>
        <v>#DIV/0!</v>
      </c>
      <c r="U267" s="5"/>
    </row>
    <row r="268" spans="1:21" ht="12.75">
      <c r="A268" s="5" t="e">
        <f t="shared" si="18"/>
        <v>#DIV/0!</v>
      </c>
      <c r="B268" s="8" t="e">
        <f t="shared" si="19"/>
        <v>#DIV/0!</v>
      </c>
      <c r="C268" s="7" t="e">
        <f ca="1">SUM(INDIRECT(S262,TRUE):INDIRECT(T262,TRUE))*$I$3/$I$6</f>
        <v>#DIV/0!</v>
      </c>
      <c r="Q268" s="8" t="e">
        <f t="shared" si="17"/>
        <v>#DIV/0!</v>
      </c>
      <c r="R268" s="8" t="e">
        <f t="shared" si="16"/>
        <v>#DIV/0!</v>
      </c>
      <c r="S268" t="e">
        <f ca="1">ADDRESS(Q268,COLUMN(INDIRECT('raw data'!$O$1,FALSE)),1,1,"raw data")</f>
        <v>#DIV/0!</v>
      </c>
      <c r="T268" t="e">
        <f ca="1">ADDRESS(R268,COLUMN(INDIRECT('raw data'!$O$1,FALSE)),1,1,"raw data")</f>
        <v>#DIV/0!</v>
      </c>
      <c r="U268" s="5"/>
    </row>
    <row r="269" spans="1:21" ht="12.75">
      <c r="A269" s="5" t="e">
        <f t="shared" si="18"/>
        <v>#DIV/0!</v>
      </c>
      <c r="B269" s="8" t="e">
        <f t="shared" si="19"/>
        <v>#DIV/0!</v>
      </c>
      <c r="C269" s="7" t="e">
        <f ca="1">SUM(INDIRECT(S263,TRUE):INDIRECT(T263,TRUE))*$I$3/$I$6</f>
        <v>#DIV/0!</v>
      </c>
      <c r="Q269" s="8" t="e">
        <f t="shared" si="17"/>
        <v>#DIV/0!</v>
      </c>
      <c r="R269" s="8" t="e">
        <f t="shared" si="16"/>
        <v>#DIV/0!</v>
      </c>
      <c r="S269" t="e">
        <f ca="1">ADDRESS(Q269,COLUMN(INDIRECT('raw data'!$O$1,FALSE)),1,1,"raw data")</f>
        <v>#DIV/0!</v>
      </c>
      <c r="T269" t="e">
        <f ca="1">ADDRESS(R269,COLUMN(INDIRECT('raw data'!$O$1,FALSE)),1,1,"raw data")</f>
        <v>#DIV/0!</v>
      </c>
      <c r="U269" s="5"/>
    </row>
    <row r="270" spans="1:21" ht="12.75">
      <c r="A270" s="5" t="e">
        <f t="shared" si="18"/>
        <v>#DIV/0!</v>
      </c>
      <c r="B270" s="8" t="e">
        <f t="shared" si="19"/>
        <v>#DIV/0!</v>
      </c>
      <c r="C270" s="7" t="e">
        <f ca="1">SUM(INDIRECT(S264,TRUE):INDIRECT(T264,TRUE))*$I$3/$I$6</f>
        <v>#DIV/0!</v>
      </c>
      <c r="Q270" s="8" t="e">
        <f t="shared" si="17"/>
        <v>#DIV/0!</v>
      </c>
      <c r="R270" s="8" t="e">
        <f t="shared" si="16"/>
        <v>#DIV/0!</v>
      </c>
      <c r="S270" t="e">
        <f ca="1">ADDRESS(Q270,COLUMN(INDIRECT('raw data'!$O$1,FALSE)),1,1,"raw data")</f>
        <v>#DIV/0!</v>
      </c>
      <c r="T270" t="e">
        <f ca="1">ADDRESS(R270,COLUMN(INDIRECT('raw data'!$O$1,FALSE)),1,1,"raw data")</f>
        <v>#DIV/0!</v>
      </c>
      <c r="U270" s="5"/>
    </row>
    <row r="271" spans="1:21" ht="12.75">
      <c r="A271" s="5" t="e">
        <f t="shared" si="18"/>
        <v>#DIV/0!</v>
      </c>
      <c r="B271" s="8" t="e">
        <f t="shared" si="19"/>
        <v>#DIV/0!</v>
      </c>
      <c r="C271" s="7" t="e">
        <f ca="1">SUM(INDIRECT(S265,TRUE):INDIRECT(T265,TRUE))*$I$3/$I$6</f>
        <v>#DIV/0!</v>
      </c>
      <c r="Q271" s="8" t="e">
        <f t="shared" si="17"/>
        <v>#DIV/0!</v>
      </c>
      <c r="R271" s="8" t="e">
        <f t="shared" si="16"/>
        <v>#DIV/0!</v>
      </c>
      <c r="S271" t="e">
        <f ca="1">ADDRESS(Q271,COLUMN(INDIRECT('raw data'!$O$1,FALSE)),1,1,"raw data")</f>
        <v>#DIV/0!</v>
      </c>
      <c r="T271" t="e">
        <f ca="1">ADDRESS(R271,COLUMN(INDIRECT('raw data'!$O$1,FALSE)),1,1,"raw data")</f>
        <v>#DIV/0!</v>
      </c>
      <c r="U271" s="5"/>
    </row>
    <row r="272" spans="1:21" ht="12.75">
      <c r="A272" s="5" t="e">
        <f t="shared" si="18"/>
        <v>#DIV/0!</v>
      </c>
      <c r="B272" s="8" t="e">
        <f t="shared" si="19"/>
        <v>#DIV/0!</v>
      </c>
      <c r="C272" s="7" t="e">
        <f ca="1">SUM(INDIRECT(S266,TRUE):INDIRECT(T266,TRUE))*$I$3/$I$6</f>
        <v>#DIV/0!</v>
      </c>
      <c r="Q272" s="8" t="e">
        <f t="shared" si="17"/>
        <v>#DIV/0!</v>
      </c>
      <c r="R272" s="8" t="e">
        <f t="shared" si="16"/>
        <v>#DIV/0!</v>
      </c>
      <c r="S272" t="e">
        <f ca="1">ADDRESS(Q272,COLUMN(INDIRECT('raw data'!$O$1,FALSE)),1,1,"raw data")</f>
        <v>#DIV/0!</v>
      </c>
      <c r="T272" t="e">
        <f ca="1">ADDRESS(R272,COLUMN(INDIRECT('raw data'!$O$1,FALSE)),1,1,"raw data")</f>
        <v>#DIV/0!</v>
      </c>
      <c r="U272" s="5"/>
    </row>
    <row r="273" spans="1:21" ht="12.75">
      <c r="A273" s="5" t="e">
        <f t="shared" si="18"/>
        <v>#DIV/0!</v>
      </c>
      <c r="B273" s="8" t="e">
        <f t="shared" si="19"/>
        <v>#DIV/0!</v>
      </c>
      <c r="C273" s="7" t="e">
        <f ca="1">SUM(INDIRECT(S267,TRUE):INDIRECT(T267,TRUE))*$I$3/$I$6</f>
        <v>#DIV/0!</v>
      </c>
      <c r="Q273" s="8" t="e">
        <f t="shared" si="17"/>
        <v>#DIV/0!</v>
      </c>
      <c r="R273" s="8" t="e">
        <f t="shared" si="16"/>
        <v>#DIV/0!</v>
      </c>
      <c r="S273" t="e">
        <f ca="1">ADDRESS(Q273,COLUMN(INDIRECT('raw data'!$O$1,FALSE)),1,1,"raw data")</f>
        <v>#DIV/0!</v>
      </c>
      <c r="T273" t="e">
        <f ca="1">ADDRESS(R273,COLUMN(INDIRECT('raw data'!$O$1,FALSE)),1,1,"raw data")</f>
        <v>#DIV/0!</v>
      </c>
      <c r="U273" s="5"/>
    </row>
    <row r="274" spans="1:21" ht="12.75">
      <c r="A274" s="5" t="e">
        <f t="shared" si="18"/>
        <v>#DIV/0!</v>
      </c>
      <c r="B274" s="8" t="e">
        <f t="shared" si="19"/>
        <v>#DIV/0!</v>
      </c>
      <c r="C274" s="7" t="e">
        <f ca="1">SUM(INDIRECT(S268,TRUE):INDIRECT(T268,TRUE))*$I$3/$I$6</f>
        <v>#DIV/0!</v>
      </c>
      <c r="Q274" s="8" t="e">
        <f t="shared" si="17"/>
        <v>#DIV/0!</v>
      </c>
      <c r="R274" s="8" t="e">
        <f t="shared" si="16"/>
        <v>#DIV/0!</v>
      </c>
      <c r="S274" t="e">
        <f ca="1">ADDRESS(Q274,COLUMN(INDIRECT('raw data'!$O$1,FALSE)),1,1,"raw data")</f>
        <v>#DIV/0!</v>
      </c>
      <c r="T274" t="e">
        <f ca="1">ADDRESS(R274,COLUMN(INDIRECT('raw data'!$O$1,FALSE)),1,1,"raw data")</f>
        <v>#DIV/0!</v>
      </c>
      <c r="U274" s="5"/>
    </row>
    <row r="275" spans="1:21" ht="12.75">
      <c r="A275" s="5" t="e">
        <f t="shared" si="18"/>
        <v>#DIV/0!</v>
      </c>
      <c r="B275" s="8" t="e">
        <f t="shared" si="19"/>
        <v>#DIV/0!</v>
      </c>
      <c r="C275" s="7" t="e">
        <f ca="1">SUM(INDIRECT(S269,TRUE):INDIRECT(T269,TRUE))*$I$3/$I$6</f>
        <v>#DIV/0!</v>
      </c>
      <c r="Q275" s="8" t="e">
        <f t="shared" si="17"/>
        <v>#DIV/0!</v>
      </c>
      <c r="R275" s="8" t="e">
        <f t="shared" si="16"/>
        <v>#DIV/0!</v>
      </c>
      <c r="S275" t="e">
        <f ca="1">ADDRESS(Q275,COLUMN(INDIRECT('raw data'!$O$1,FALSE)),1,1,"raw data")</f>
        <v>#DIV/0!</v>
      </c>
      <c r="T275" t="e">
        <f ca="1">ADDRESS(R275,COLUMN(INDIRECT('raw data'!$O$1,FALSE)),1,1,"raw data")</f>
        <v>#DIV/0!</v>
      </c>
      <c r="U275" s="5"/>
    </row>
    <row r="276" spans="1:21" ht="12.75">
      <c r="A276" s="5" t="e">
        <f t="shared" si="18"/>
        <v>#DIV/0!</v>
      </c>
      <c r="B276" s="8" t="e">
        <f t="shared" si="19"/>
        <v>#DIV/0!</v>
      </c>
      <c r="C276" s="7" t="e">
        <f ca="1">SUM(INDIRECT(S270,TRUE):INDIRECT(T270,TRUE))*$I$3/$I$6</f>
        <v>#DIV/0!</v>
      </c>
      <c r="Q276" s="8" t="e">
        <f t="shared" si="17"/>
        <v>#DIV/0!</v>
      </c>
      <c r="R276" s="8" t="e">
        <f t="shared" si="16"/>
        <v>#DIV/0!</v>
      </c>
      <c r="S276" t="e">
        <f ca="1">ADDRESS(Q276,COLUMN(INDIRECT('raw data'!$O$1,FALSE)),1,1,"raw data")</f>
        <v>#DIV/0!</v>
      </c>
      <c r="T276" t="e">
        <f ca="1">ADDRESS(R276,COLUMN(INDIRECT('raw data'!$O$1,FALSE)),1,1,"raw data")</f>
        <v>#DIV/0!</v>
      </c>
      <c r="U276" s="5"/>
    </row>
    <row r="277" spans="1:21" ht="12.75">
      <c r="A277" s="5" t="e">
        <f t="shared" si="18"/>
        <v>#DIV/0!</v>
      </c>
      <c r="B277" s="8" t="e">
        <f t="shared" si="19"/>
        <v>#DIV/0!</v>
      </c>
      <c r="C277" s="7" t="e">
        <f ca="1">SUM(INDIRECT(S271,TRUE):INDIRECT(T271,TRUE))*$I$3/$I$6</f>
        <v>#DIV/0!</v>
      </c>
      <c r="Q277" s="8" t="e">
        <f t="shared" si="17"/>
        <v>#DIV/0!</v>
      </c>
      <c r="R277" s="8" t="e">
        <f t="shared" si="16"/>
        <v>#DIV/0!</v>
      </c>
      <c r="S277" t="e">
        <f ca="1">ADDRESS(Q277,COLUMN(INDIRECT('raw data'!$O$1,FALSE)),1,1,"raw data")</f>
        <v>#DIV/0!</v>
      </c>
      <c r="T277" t="e">
        <f ca="1">ADDRESS(R277,COLUMN(INDIRECT('raw data'!$O$1,FALSE)),1,1,"raw data")</f>
        <v>#DIV/0!</v>
      </c>
      <c r="U277" s="5"/>
    </row>
    <row r="278" spans="1:21" ht="12.75">
      <c r="A278" s="5" t="e">
        <f t="shared" si="18"/>
        <v>#DIV/0!</v>
      </c>
      <c r="B278" s="8" t="e">
        <f t="shared" si="19"/>
        <v>#DIV/0!</v>
      </c>
      <c r="C278" s="7" t="e">
        <f ca="1">SUM(INDIRECT(S272,TRUE):INDIRECT(T272,TRUE))*$I$3/$I$6</f>
        <v>#DIV/0!</v>
      </c>
      <c r="Q278" s="8" t="e">
        <f t="shared" si="17"/>
        <v>#DIV/0!</v>
      </c>
      <c r="R278" s="8" t="e">
        <f t="shared" si="16"/>
        <v>#DIV/0!</v>
      </c>
      <c r="S278" t="e">
        <f ca="1">ADDRESS(Q278,COLUMN(INDIRECT('raw data'!$O$1,FALSE)),1,1,"raw data")</f>
        <v>#DIV/0!</v>
      </c>
      <c r="T278" t="e">
        <f ca="1">ADDRESS(R278,COLUMN(INDIRECT('raw data'!$O$1,FALSE)),1,1,"raw data")</f>
        <v>#DIV/0!</v>
      </c>
      <c r="U278" s="5"/>
    </row>
    <row r="279" spans="1:21" ht="12.75">
      <c r="A279" s="5" t="e">
        <f t="shared" si="18"/>
        <v>#DIV/0!</v>
      </c>
      <c r="B279" s="8" t="e">
        <f t="shared" si="19"/>
        <v>#DIV/0!</v>
      </c>
      <c r="C279" s="7" t="e">
        <f ca="1">SUM(INDIRECT(S273,TRUE):INDIRECT(T273,TRUE))*$I$3/$I$6</f>
        <v>#DIV/0!</v>
      </c>
      <c r="Q279" s="8" t="e">
        <f t="shared" si="17"/>
        <v>#DIV/0!</v>
      </c>
      <c r="R279" s="8" t="e">
        <f t="shared" si="16"/>
        <v>#DIV/0!</v>
      </c>
      <c r="S279" t="e">
        <f ca="1">ADDRESS(Q279,COLUMN(INDIRECT('raw data'!$O$1,FALSE)),1,1,"raw data")</f>
        <v>#DIV/0!</v>
      </c>
      <c r="T279" t="e">
        <f ca="1">ADDRESS(R279,COLUMN(INDIRECT('raw data'!$O$1,FALSE)),1,1,"raw data")</f>
        <v>#DIV/0!</v>
      </c>
      <c r="U279" s="5"/>
    </row>
    <row r="280" spans="1:21" ht="12.75">
      <c r="A280" s="5" t="e">
        <f t="shared" si="18"/>
        <v>#DIV/0!</v>
      </c>
      <c r="B280" s="8" t="e">
        <f t="shared" si="19"/>
        <v>#DIV/0!</v>
      </c>
      <c r="C280" s="7" t="e">
        <f ca="1">SUM(INDIRECT(S274,TRUE):INDIRECT(T274,TRUE))*$I$3/$I$6</f>
        <v>#DIV/0!</v>
      </c>
      <c r="Q280" s="8" t="e">
        <f t="shared" si="17"/>
        <v>#DIV/0!</v>
      </c>
      <c r="R280" s="8" t="e">
        <f t="shared" si="16"/>
        <v>#DIV/0!</v>
      </c>
      <c r="S280" t="e">
        <f ca="1">ADDRESS(Q280,COLUMN(INDIRECT('raw data'!$O$1,FALSE)),1,1,"raw data")</f>
        <v>#DIV/0!</v>
      </c>
      <c r="T280" t="e">
        <f ca="1">ADDRESS(R280,COLUMN(INDIRECT('raw data'!$O$1,FALSE)),1,1,"raw data")</f>
        <v>#DIV/0!</v>
      </c>
      <c r="U280" s="5"/>
    </row>
    <row r="281" spans="1:21" ht="12.75">
      <c r="A281" s="5" t="e">
        <f t="shared" si="18"/>
        <v>#DIV/0!</v>
      </c>
      <c r="B281" s="8" t="e">
        <f t="shared" si="19"/>
        <v>#DIV/0!</v>
      </c>
      <c r="C281" s="7" t="e">
        <f ca="1">SUM(INDIRECT(S275,TRUE):INDIRECT(T275,TRUE))*$I$3/$I$6</f>
        <v>#DIV/0!</v>
      </c>
      <c r="Q281" s="8" t="e">
        <f t="shared" si="17"/>
        <v>#DIV/0!</v>
      </c>
      <c r="R281" s="8" t="e">
        <f t="shared" si="16"/>
        <v>#DIV/0!</v>
      </c>
      <c r="S281" t="e">
        <f ca="1">ADDRESS(Q281,COLUMN(INDIRECT('raw data'!$O$1,FALSE)),1,1,"raw data")</f>
        <v>#DIV/0!</v>
      </c>
      <c r="T281" t="e">
        <f ca="1">ADDRESS(R281,COLUMN(INDIRECT('raw data'!$O$1,FALSE)),1,1,"raw data")</f>
        <v>#DIV/0!</v>
      </c>
      <c r="U281" s="5"/>
    </row>
    <row r="282" spans="1:21" ht="12.75">
      <c r="A282" s="5" t="e">
        <f t="shared" si="18"/>
        <v>#DIV/0!</v>
      </c>
      <c r="B282" s="8" t="e">
        <f t="shared" si="19"/>
        <v>#DIV/0!</v>
      </c>
      <c r="C282" s="7" t="e">
        <f ca="1">SUM(INDIRECT(S276,TRUE):INDIRECT(T276,TRUE))*$I$3/$I$6</f>
        <v>#DIV/0!</v>
      </c>
      <c r="Q282" s="8" t="e">
        <f t="shared" si="17"/>
        <v>#DIV/0!</v>
      </c>
      <c r="R282" s="8" t="e">
        <f t="shared" si="16"/>
        <v>#DIV/0!</v>
      </c>
      <c r="S282" t="e">
        <f ca="1">ADDRESS(Q282,COLUMN(INDIRECT('raw data'!$O$1,FALSE)),1,1,"raw data")</f>
        <v>#DIV/0!</v>
      </c>
      <c r="T282" t="e">
        <f ca="1">ADDRESS(R282,COLUMN(INDIRECT('raw data'!$O$1,FALSE)),1,1,"raw data")</f>
        <v>#DIV/0!</v>
      </c>
      <c r="U282" s="5"/>
    </row>
    <row r="283" spans="1:21" ht="12.75">
      <c r="A283" s="5" t="e">
        <f t="shared" si="18"/>
        <v>#DIV/0!</v>
      </c>
      <c r="B283" s="8" t="e">
        <f t="shared" si="19"/>
        <v>#DIV/0!</v>
      </c>
      <c r="C283" s="7" t="e">
        <f ca="1">SUM(INDIRECT(S277,TRUE):INDIRECT(T277,TRUE))*$I$3/$I$6</f>
        <v>#DIV/0!</v>
      </c>
      <c r="Q283" s="8" t="e">
        <f t="shared" si="17"/>
        <v>#DIV/0!</v>
      </c>
      <c r="R283" s="8" t="e">
        <f t="shared" si="16"/>
        <v>#DIV/0!</v>
      </c>
      <c r="S283" t="e">
        <f ca="1">ADDRESS(Q283,COLUMN(INDIRECT('raw data'!$O$1,FALSE)),1,1,"raw data")</f>
        <v>#DIV/0!</v>
      </c>
      <c r="T283" t="e">
        <f ca="1">ADDRESS(R283,COLUMN(INDIRECT('raw data'!$O$1,FALSE)),1,1,"raw data")</f>
        <v>#DIV/0!</v>
      </c>
      <c r="U283" s="5"/>
    </row>
    <row r="284" spans="1:21" ht="12.75">
      <c r="A284" s="5" t="e">
        <f t="shared" si="18"/>
        <v>#DIV/0!</v>
      </c>
      <c r="B284" s="8" t="e">
        <f t="shared" si="19"/>
        <v>#DIV/0!</v>
      </c>
      <c r="C284" s="7" t="e">
        <f ca="1">SUM(INDIRECT(S278,TRUE):INDIRECT(T278,TRUE))*$I$3/$I$6</f>
        <v>#DIV/0!</v>
      </c>
      <c r="Q284" s="8" t="e">
        <f t="shared" si="17"/>
        <v>#DIV/0!</v>
      </c>
      <c r="R284" s="8" t="e">
        <f t="shared" si="16"/>
        <v>#DIV/0!</v>
      </c>
      <c r="S284" t="e">
        <f ca="1">ADDRESS(Q284,COLUMN(INDIRECT('raw data'!$O$1,FALSE)),1,1,"raw data")</f>
        <v>#DIV/0!</v>
      </c>
      <c r="T284" t="e">
        <f ca="1">ADDRESS(R284,COLUMN(INDIRECT('raw data'!$O$1,FALSE)),1,1,"raw data")</f>
        <v>#DIV/0!</v>
      </c>
      <c r="U284" s="5"/>
    </row>
    <row r="285" spans="1:21" ht="12.75">
      <c r="A285" s="5" t="e">
        <f t="shared" si="18"/>
        <v>#DIV/0!</v>
      </c>
      <c r="B285" s="8" t="e">
        <f t="shared" si="19"/>
        <v>#DIV/0!</v>
      </c>
      <c r="C285" s="7" t="e">
        <f ca="1">SUM(INDIRECT(S279,TRUE):INDIRECT(T279,TRUE))*$I$3/$I$6</f>
        <v>#DIV/0!</v>
      </c>
      <c r="Q285" s="8" t="e">
        <f t="shared" si="17"/>
        <v>#DIV/0!</v>
      </c>
      <c r="R285" s="8" t="e">
        <f t="shared" si="16"/>
        <v>#DIV/0!</v>
      </c>
      <c r="S285" t="e">
        <f ca="1">ADDRESS(Q285,COLUMN(INDIRECT('raw data'!$O$1,FALSE)),1,1,"raw data")</f>
        <v>#DIV/0!</v>
      </c>
      <c r="T285" t="e">
        <f ca="1">ADDRESS(R285,COLUMN(INDIRECT('raw data'!$O$1,FALSE)),1,1,"raw data")</f>
        <v>#DIV/0!</v>
      </c>
      <c r="U285" s="5"/>
    </row>
    <row r="286" spans="1:21" ht="12.75">
      <c r="A286" s="5" t="e">
        <f t="shared" si="18"/>
        <v>#DIV/0!</v>
      </c>
      <c r="B286" s="8" t="e">
        <f t="shared" si="19"/>
        <v>#DIV/0!</v>
      </c>
      <c r="C286" s="7" t="e">
        <f ca="1">SUM(INDIRECT(S280,TRUE):INDIRECT(T280,TRUE))*$I$3/$I$6</f>
        <v>#DIV/0!</v>
      </c>
      <c r="Q286" s="8" t="e">
        <f t="shared" si="17"/>
        <v>#DIV/0!</v>
      </c>
      <c r="R286" s="8" t="e">
        <f t="shared" si="16"/>
        <v>#DIV/0!</v>
      </c>
      <c r="S286" t="e">
        <f ca="1">ADDRESS(Q286,COLUMN(INDIRECT('raw data'!$O$1,FALSE)),1,1,"raw data")</f>
        <v>#DIV/0!</v>
      </c>
      <c r="T286" t="e">
        <f ca="1">ADDRESS(R286,COLUMN(INDIRECT('raw data'!$O$1,FALSE)),1,1,"raw data")</f>
        <v>#DIV/0!</v>
      </c>
      <c r="U286" s="5"/>
    </row>
    <row r="287" spans="1:21" ht="12.75">
      <c r="A287" s="5" t="e">
        <f t="shared" si="18"/>
        <v>#DIV/0!</v>
      </c>
      <c r="B287" s="8" t="e">
        <f t="shared" si="19"/>
        <v>#DIV/0!</v>
      </c>
      <c r="C287" s="7" t="e">
        <f ca="1">SUM(INDIRECT(S281,TRUE):INDIRECT(T281,TRUE))*$I$3/$I$6</f>
        <v>#DIV/0!</v>
      </c>
      <c r="Q287" s="8" t="e">
        <f t="shared" si="17"/>
        <v>#DIV/0!</v>
      </c>
      <c r="R287" s="8" t="e">
        <f t="shared" si="16"/>
        <v>#DIV/0!</v>
      </c>
      <c r="S287" t="e">
        <f ca="1">ADDRESS(Q287,COLUMN(INDIRECT('raw data'!$O$1,FALSE)),1,1,"raw data")</f>
        <v>#DIV/0!</v>
      </c>
      <c r="T287" t="e">
        <f ca="1">ADDRESS(R287,COLUMN(INDIRECT('raw data'!$O$1,FALSE)),1,1,"raw data")</f>
        <v>#DIV/0!</v>
      </c>
      <c r="U287" s="5"/>
    </row>
    <row r="288" spans="1:21" ht="12.75">
      <c r="A288" s="5" t="e">
        <f t="shared" si="18"/>
        <v>#DIV/0!</v>
      </c>
      <c r="B288" s="8" t="e">
        <f t="shared" si="19"/>
        <v>#DIV/0!</v>
      </c>
      <c r="C288" s="7" t="e">
        <f ca="1">SUM(INDIRECT(S282,TRUE):INDIRECT(T282,TRUE))*$I$3/$I$6</f>
        <v>#DIV/0!</v>
      </c>
      <c r="Q288" s="8" t="e">
        <f t="shared" si="17"/>
        <v>#DIV/0!</v>
      </c>
      <c r="R288" s="8" t="e">
        <f t="shared" si="16"/>
        <v>#DIV/0!</v>
      </c>
      <c r="S288" t="e">
        <f ca="1">ADDRESS(Q288,COLUMN(INDIRECT('raw data'!$O$1,FALSE)),1,1,"raw data")</f>
        <v>#DIV/0!</v>
      </c>
      <c r="T288" t="e">
        <f ca="1">ADDRESS(R288,COLUMN(INDIRECT('raw data'!$O$1,FALSE)),1,1,"raw data")</f>
        <v>#DIV/0!</v>
      </c>
      <c r="U288" s="5"/>
    </row>
    <row r="289" spans="1:21" ht="12.75">
      <c r="A289" s="5" t="e">
        <f t="shared" si="18"/>
        <v>#DIV/0!</v>
      </c>
      <c r="B289" s="8" t="e">
        <f t="shared" si="19"/>
        <v>#DIV/0!</v>
      </c>
      <c r="C289" s="7" t="e">
        <f ca="1">SUM(INDIRECT(S283,TRUE):INDIRECT(T283,TRUE))*$I$3/$I$6</f>
        <v>#DIV/0!</v>
      </c>
      <c r="Q289" s="8" t="e">
        <f t="shared" si="17"/>
        <v>#DIV/0!</v>
      </c>
      <c r="R289" s="8" t="e">
        <f t="shared" si="16"/>
        <v>#DIV/0!</v>
      </c>
      <c r="S289" t="e">
        <f ca="1">ADDRESS(Q289,COLUMN(INDIRECT('raw data'!$O$1,FALSE)),1,1,"raw data")</f>
        <v>#DIV/0!</v>
      </c>
      <c r="T289" t="e">
        <f ca="1">ADDRESS(R289,COLUMN(INDIRECT('raw data'!$O$1,FALSE)),1,1,"raw data")</f>
        <v>#DIV/0!</v>
      </c>
      <c r="U289" s="5"/>
    </row>
    <row r="290" spans="1:21" ht="12.75">
      <c r="A290" s="5" t="e">
        <f t="shared" si="18"/>
        <v>#DIV/0!</v>
      </c>
      <c r="B290" s="8" t="e">
        <f t="shared" si="19"/>
        <v>#DIV/0!</v>
      </c>
      <c r="C290" s="7" t="e">
        <f ca="1">SUM(INDIRECT(S284,TRUE):INDIRECT(T284,TRUE))*$I$3/$I$6</f>
        <v>#DIV/0!</v>
      </c>
      <c r="Q290" s="8" t="e">
        <f t="shared" si="17"/>
        <v>#DIV/0!</v>
      </c>
      <c r="R290" s="8" t="e">
        <f t="shared" si="16"/>
        <v>#DIV/0!</v>
      </c>
      <c r="S290" t="e">
        <f ca="1">ADDRESS(Q290,COLUMN(INDIRECT('raw data'!$O$1,FALSE)),1,1,"raw data")</f>
        <v>#DIV/0!</v>
      </c>
      <c r="T290" t="e">
        <f ca="1">ADDRESS(R290,COLUMN(INDIRECT('raw data'!$O$1,FALSE)),1,1,"raw data")</f>
        <v>#DIV/0!</v>
      </c>
      <c r="U290" s="5"/>
    </row>
    <row r="291" spans="1:21" ht="12.75">
      <c r="A291" s="5" t="e">
        <f t="shared" si="18"/>
        <v>#DIV/0!</v>
      </c>
      <c r="B291" s="8" t="e">
        <f t="shared" si="19"/>
        <v>#DIV/0!</v>
      </c>
      <c r="C291" s="7" t="e">
        <f ca="1">SUM(INDIRECT(S285,TRUE):INDIRECT(T285,TRUE))*$I$3/$I$6</f>
        <v>#DIV/0!</v>
      </c>
      <c r="Q291" s="8" t="e">
        <f t="shared" si="17"/>
        <v>#DIV/0!</v>
      </c>
      <c r="R291" s="8" t="e">
        <f t="shared" si="16"/>
        <v>#DIV/0!</v>
      </c>
      <c r="S291" t="e">
        <f ca="1">ADDRESS(Q291,COLUMN(INDIRECT('raw data'!$O$1,FALSE)),1,1,"raw data")</f>
        <v>#DIV/0!</v>
      </c>
      <c r="T291" t="e">
        <f ca="1">ADDRESS(R291,COLUMN(INDIRECT('raw data'!$O$1,FALSE)),1,1,"raw data")</f>
        <v>#DIV/0!</v>
      </c>
      <c r="U291" s="5"/>
    </row>
    <row r="292" spans="1:21" ht="12.75">
      <c r="A292" s="5" t="e">
        <f t="shared" si="18"/>
        <v>#DIV/0!</v>
      </c>
      <c r="B292" s="8" t="e">
        <f t="shared" si="19"/>
        <v>#DIV/0!</v>
      </c>
      <c r="C292" s="7" t="e">
        <f ca="1">SUM(INDIRECT(S286,TRUE):INDIRECT(T286,TRUE))*$I$3/$I$6</f>
        <v>#DIV/0!</v>
      </c>
      <c r="Q292" s="8" t="e">
        <f t="shared" si="17"/>
        <v>#DIV/0!</v>
      </c>
      <c r="R292" s="8" t="e">
        <f t="shared" si="16"/>
        <v>#DIV/0!</v>
      </c>
      <c r="S292" t="e">
        <f ca="1">ADDRESS(Q292,COLUMN(INDIRECT('raw data'!$O$1,FALSE)),1,1,"raw data")</f>
        <v>#DIV/0!</v>
      </c>
      <c r="T292" t="e">
        <f ca="1">ADDRESS(R292,COLUMN(INDIRECT('raw data'!$O$1,FALSE)),1,1,"raw data")</f>
        <v>#DIV/0!</v>
      </c>
      <c r="U292" s="5"/>
    </row>
    <row r="293" spans="1:21" ht="12.75">
      <c r="A293" s="5" t="e">
        <f t="shared" si="18"/>
        <v>#DIV/0!</v>
      </c>
      <c r="B293" s="8" t="e">
        <f t="shared" si="19"/>
        <v>#DIV/0!</v>
      </c>
      <c r="C293" s="7" t="e">
        <f ca="1">SUM(INDIRECT(S287,TRUE):INDIRECT(T287,TRUE))*$I$3/$I$6</f>
        <v>#DIV/0!</v>
      </c>
      <c r="Q293" s="8" t="e">
        <f t="shared" si="17"/>
        <v>#DIV/0!</v>
      </c>
      <c r="R293" s="8" t="e">
        <f t="shared" si="16"/>
        <v>#DIV/0!</v>
      </c>
      <c r="S293" t="e">
        <f ca="1">ADDRESS(Q293,COLUMN(INDIRECT('raw data'!$O$1,FALSE)),1,1,"raw data")</f>
        <v>#DIV/0!</v>
      </c>
      <c r="T293" t="e">
        <f ca="1">ADDRESS(R293,COLUMN(INDIRECT('raw data'!$O$1,FALSE)),1,1,"raw data")</f>
        <v>#DIV/0!</v>
      </c>
      <c r="U293" s="5"/>
    </row>
    <row r="294" spans="1:21" ht="12.75">
      <c r="A294" s="5" t="e">
        <f t="shared" si="18"/>
        <v>#DIV/0!</v>
      </c>
      <c r="B294" s="8" t="e">
        <f t="shared" si="19"/>
        <v>#DIV/0!</v>
      </c>
      <c r="C294" s="7" t="e">
        <f ca="1">SUM(INDIRECT(S288,TRUE):INDIRECT(T288,TRUE))*$I$3/$I$6</f>
        <v>#DIV/0!</v>
      </c>
      <c r="Q294" s="8" t="e">
        <f t="shared" si="17"/>
        <v>#DIV/0!</v>
      </c>
      <c r="R294" s="8" t="e">
        <f t="shared" si="16"/>
        <v>#DIV/0!</v>
      </c>
      <c r="S294" t="e">
        <f ca="1">ADDRESS(Q294,COLUMN(INDIRECT('raw data'!$O$1,FALSE)),1,1,"raw data")</f>
        <v>#DIV/0!</v>
      </c>
      <c r="T294" t="e">
        <f ca="1">ADDRESS(R294,COLUMN(INDIRECT('raw data'!$O$1,FALSE)),1,1,"raw data")</f>
        <v>#DIV/0!</v>
      </c>
      <c r="U294" s="5"/>
    </row>
    <row r="295" spans="1:21" ht="12.75">
      <c r="A295" s="5" t="e">
        <f t="shared" si="18"/>
        <v>#DIV/0!</v>
      </c>
      <c r="B295" s="8" t="e">
        <f t="shared" si="19"/>
        <v>#DIV/0!</v>
      </c>
      <c r="C295" s="7" t="e">
        <f ca="1">SUM(INDIRECT(S289,TRUE):INDIRECT(T289,TRUE))*$I$3/$I$6</f>
        <v>#DIV/0!</v>
      </c>
      <c r="Q295" s="8" t="e">
        <f t="shared" si="17"/>
        <v>#DIV/0!</v>
      </c>
      <c r="R295" s="8" t="e">
        <f t="shared" si="16"/>
        <v>#DIV/0!</v>
      </c>
      <c r="S295" t="e">
        <f ca="1">ADDRESS(Q295,COLUMN(INDIRECT('raw data'!$O$1,FALSE)),1,1,"raw data")</f>
        <v>#DIV/0!</v>
      </c>
      <c r="T295" t="e">
        <f ca="1">ADDRESS(R295,COLUMN(INDIRECT('raw data'!$O$1,FALSE)),1,1,"raw data")</f>
        <v>#DIV/0!</v>
      </c>
      <c r="U295" s="5"/>
    </row>
    <row r="296" spans="1:21" ht="12.75">
      <c r="A296" s="5" t="e">
        <f t="shared" si="18"/>
        <v>#DIV/0!</v>
      </c>
      <c r="B296" s="8" t="e">
        <f t="shared" si="19"/>
        <v>#DIV/0!</v>
      </c>
      <c r="C296" s="7" t="e">
        <f ca="1">SUM(INDIRECT(S290,TRUE):INDIRECT(T290,TRUE))*$I$3/$I$6</f>
        <v>#DIV/0!</v>
      </c>
      <c r="Q296" s="8" t="e">
        <f t="shared" si="17"/>
        <v>#DIV/0!</v>
      </c>
      <c r="R296" s="8" t="e">
        <f t="shared" si="16"/>
        <v>#DIV/0!</v>
      </c>
      <c r="S296" t="e">
        <f ca="1">ADDRESS(Q296,COLUMN(INDIRECT('raw data'!$O$1,FALSE)),1,1,"raw data")</f>
        <v>#DIV/0!</v>
      </c>
      <c r="T296" t="e">
        <f ca="1">ADDRESS(R296,COLUMN(INDIRECT('raw data'!$O$1,FALSE)),1,1,"raw data")</f>
        <v>#DIV/0!</v>
      </c>
      <c r="U296" s="5"/>
    </row>
    <row r="297" spans="1:21" ht="12.75">
      <c r="A297" s="5" t="e">
        <f t="shared" si="18"/>
        <v>#DIV/0!</v>
      </c>
      <c r="B297" s="8" t="e">
        <f t="shared" si="19"/>
        <v>#DIV/0!</v>
      </c>
      <c r="C297" s="7" t="e">
        <f ca="1">SUM(INDIRECT(S291,TRUE):INDIRECT(T291,TRUE))*$I$3/$I$6</f>
        <v>#DIV/0!</v>
      </c>
      <c r="Q297" s="8" t="e">
        <f t="shared" si="17"/>
        <v>#DIV/0!</v>
      </c>
      <c r="R297" s="8" t="e">
        <f t="shared" si="16"/>
        <v>#DIV/0!</v>
      </c>
      <c r="S297" t="e">
        <f ca="1">ADDRESS(Q297,COLUMN(INDIRECT('raw data'!$O$1,FALSE)),1,1,"raw data")</f>
        <v>#DIV/0!</v>
      </c>
      <c r="T297" t="e">
        <f ca="1">ADDRESS(R297,COLUMN(INDIRECT('raw data'!$O$1,FALSE)),1,1,"raw data")</f>
        <v>#DIV/0!</v>
      </c>
      <c r="U297" s="5"/>
    </row>
    <row r="298" spans="1:21" ht="12.75">
      <c r="A298" s="5" t="e">
        <f t="shared" si="18"/>
        <v>#DIV/0!</v>
      </c>
      <c r="B298" s="8" t="e">
        <f t="shared" si="19"/>
        <v>#DIV/0!</v>
      </c>
      <c r="C298" s="7" t="e">
        <f ca="1">SUM(INDIRECT(S292,TRUE):INDIRECT(T292,TRUE))*$I$3/$I$6</f>
        <v>#DIV/0!</v>
      </c>
      <c r="Q298" s="8" t="e">
        <f t="shared" si="17"/>
        <v>#DIV/0!</v>
      </c>
      <c r="R298" s="8" t="e">
        <f t="shared" si="16"/>
        <v>#DIV/0!</v>
      </c>
      <c r="S298" t="e">
        <f ca="1">ADDRESS(Q298,COLUMN(INDIRECT('raw data'!$O$1,FALSE)),1,1,"raw data")</f>
        <v>#DIV/0!</v>
      </c>
      <c r="T298" t="e">
        <f ca="1">ADDRESS(R298,COLUMN(INDIRECT('raw data'!$O$1,FALSE)),1,1,"raw data")</f>
        <v>#DIV/0!</v>
      </c>
      <c r="U298" s="5"/>
    </row>
    <row r="299" spans="1:21" ht="12.75">
      <c r="A299" s="5" t="e">
        <f t="shared" si="18"/>
        <v>#DIV/0!</v>
      </c>
      <c r="B299" s="8" t="e">
        <f t="shared" si="19"/>
        <v>#DIV/0!</v>
      </c>
      <c r="C299" s="7" t="e">
        <f ca="1">SUM(INDIRECT(S293,TRUE):INDIRECT(T293,TRUE))*$I$3/$I$6</f>
        <v>#DIV/0!</v>
      </c>
      <c r="Q299" s="8" t="e">
        <f t="shared" si="17"/>
        <v>#DIV/0!</v>
      </c>
      <c r="R299" s="8" t="e">
        <f t="shared" si="16"/>
        <v>#DIV/0!</v>
      </c>
      <c r="S299" t="e">
        <f ca="1">ADDRESS(Q299,COLUMN(INDIRECT('raw data'!$O$1,FALSE)),1,1,"raw data")</f>
        <v>#DIV/0!</v>
      </c>
      <c r="T299" t="e">
        <f ca="1">ADDRESS(R299,COLUMN(INDIRECT('raw data'!$O$1,FALSE)),1,1,"raw data")</f>
        <v>#DIV/0!</v>
      </c>
      <c r="U299" s="5"/>
    </row>
    <row r="300" spans="1:21" ht="12.75">
      <c r="A300" s="5" t="e">
        <f t="shared" si="18"/>
        <v>#DIV/0!</v>
      </c>
      <c r="B300" s="8" t="e">
        <f t="shared" si="19"/>
        <v>#DIV/0!</v>
      </c>
      <c r="C300" s="7" t="e">
        <f ca="1">SUM(INDIRECT(S294,TRUE):INDIRECT(T294,TRUE))*$I$3/$I$6</f>
        <v>#DIV/0!</v>
      </c>
      <c r="Q300" s="8" t="e">
        <f t="shared" si="17"/>
        <v>#DIV/0!</v>
      </c>
      <c r="R300" s="8" t="e">
        <f t="shared" si="16"/>
        <v>#DIV/0!</v>
      </c>
      <c r="S300" t="e">
        <f ca="1">ADDRESS(Q300,COLUMN(INDIRECT('raw data'!$O$1,FALSE)),1,1,"raw data")</f>
        <v>#DIV/0!</v>
      </c>
      <c r="T300" t="e">
        <f ca="1">ADDRESS(R300,COLUMN(INDIRECT('raw data'!$O$1,FALSE)),1,1,"raw data")</f>
        <v>#DIV/0!</v>
      </c>
      <c r="U300" s="5"/>
    </row>
    <row r="301" spans="1:21" ht="12.75">
      <c r="A301" s="5" t="e">
        <f t="shared" si="18"/>
        <v>#DIV/0!</v>
      </c>
      <c r="B301" s="8" t="e">
        <f t="shared" si="19"/>
        <v>#DIV/0!</v>
      </c>
      <c r="C301" s="7" t="e">
        <f ca="1">SUM(INDIRECT(S295,TRUE):INDIRECT(T295,TRUE))*$I$3/$I$6</f>
        <v>#DIV/0!</v>
      </c>
      <c r="Q301" s="8" t="e">
        <f t="shared" si="17"/>
        <v>#DIV/0!</v>
      </c>
      <c r="R301" s="8" t="e">
        <f t="shared" si="16"/>
        <v>#DIV/0!</v>
      </c>
      <c r="S301" t="e">
        <f ca="1">ADDRESS(Q301,COLUMN(INDIRECT('raw data'!$O$1,FALSE)),1,1,"raw data")</f>
        <v>#DIV/0!</v>
      </c>
      <c r="T301" t="e">
        <f ca="1">ADDRESS(R301,COLUMN(INDIRECT('raw data'!$O$1,FALSE)),1,1,"raw data")</f>
        <v>#DIV/0!</v>
      </c>
      <c r="U301" s="5"/>
    </row>
    <row r="302" spans="1:21" ht="12.75">
      <c r="A302" s="5" t="e">
        <f t="shared" si="18"/>
        <v>#DIV/0!</v>
      </c>
      <c r="B302" s="8" t="e">
        <f t="shared" si="19"/>
        <v>#DIV/0!</v>
      </c>
      <c r="C302" s="7" t="e">
        <f ca="1">SUM(INDIRECT(S296,TRUE):INDIRECT(T296,TRUE))*$I$3/$I$6</f>
        <v>#DIV/0!</v>
      </c>
      <c r="Q302" s="8" t="e">
        <f t="shared" si="17"/>
        <v>#DIV/0!</v>
      </c>
      <c r="R302" s="8" t="e">
        <f t="shared" si="16"/>
        <v>#DIV/0!</v>
      </c>
      <c r="S302" t="e">
        <f ca="1">ADDRESS(Q302,COLUMN(INDIRECT('raw data'!$O$1,FALSE)),1,1,"raw data")</f>
        <v>#DIV/0!</v>
      </c>
      <c r="T302" t="e">
        <f ca="1">ADDRESS(R302,COLUMN(INDIRECT('raw data'!$O$1,FALSE)),1,1,"raw data")</f>
        <v>#DIV/0!</v>
      </c>
      <c r="U302" s="5"/>
    </row>
    <row r="303" spans="1:21" ht="12.75">
      <c r="A303" s="5" t="e">
        <f t="shared" si="18"/>
        <v>#DIV/0!</v>
      </c>
      <c r="B303" s="8" t="e">
        <f t="shared" si="19"/>
        <v>#DIV/0!</v>
      </c>
      <c r="C303" s="7" t="e">
        <f ca="1">SUM(INDIRECT(S297,TRUE):INDIRECT(T297,TRUE))*$I$3/$I$6</f>
        <v>#DIV/0!</v>
      </c>
      <c r="Q303" s="8" t="e">
        <f t="shared" si="17"/>
        <v>#DIV/0!</v>
      </c>
      <c r="R303" s="8" t="e">
        <f t="shared" si="16"/>
        <v>#DIV/0!</v>
      </c>
      <c r="S303" t="e">
        <f ca="1">ADDRESS(Q303,COLUMN(INDIRECT('raw data'!$O$1,FALSE)),1,1,"raw data")</f>
        <v>#DIV/0!</v>
      </c>
      <c r="T303" t="e">
        <f ca="1">ADDRESS(R303,COLUMN(INDIRECT('raw data'!$O$1,FALSE)),1,1,"raw data")</f>
        <v>#DIV/0!</v>
      </c>
      <c r="U303" s="5"/>
    </row>
    <row r="304" spans="1:21" ht="12.75">
      <c r="A304" s="5" t="e">
        <f t="shared" si="18"/>
        <v>#DIV/0!</v>
      </c>
      <c r="B304" s="8" t="e">
        <f t="shared" si="19"/>
        <v>#DIV/0!</v>
      </c>
      <c r="C304" s="7" t="e">
        <f ca="1">SUM(INDIRECT(S298,TRUE):INDIRECT(T298,TRUE))*$I$3/$I$6</f>
        <v>#DIV/0!</v>
      </c>
      <c r="Q304" s="8" t="e">
        <f t="shared" si="17"/>
        <v>#DIV/0!</v>
      </c>
      <c r="R304" s="8" t="e">
        <f t="shared" si="16"/>
        <v>#DIV/0!</v>
      </c>
      <c r="S304" t="e">
        <f ca="1">ADDRESS(Q304,COLUMN(INDIRECT('raw data'!$O$1,FALSE)),1,1,"raw data")</f>
        <v>#DIV/0!</v>
      </c>
      <c r="T304" t="e">
        <f ca="1">ADDRESS(R304,COLUMN(INDIRECT('raw data'!$O$1,FALSE)),1,1,"raw data")</f>
        <v>#DIV/0!</v>
      </c>
      <c r="U304" s="5"/>
    </row>
    <row r="305" spans="1:21" ht="12.75">
      <c r="A305" s="5" t="e">
        <f t="shared" si="18"/>
        <v>#DIV/0!</v>
      </c>
      <c r="B305" s="8" t="e">
        <f t="shared" si="19"/>
        <v>#DIV/0!</v>
      </c>
      <c r="C305" s="7" t="e">
        <f ca="1">SUM(INDIRECT(S299,TRUE):INDIRECT(T299,TRUE))*$I$3/$I$6</f>
        <v>#DIV/0!</v>
      </c>
      <c r="Q305" s="8" t="e">
        <f t="shared" si="17"/>
        <v>#DIV/0!</v>
      </c>
      <c r="R305" s="8" t="e">
        <f t="shared" si="16"/>
        <v>#DIV/0!</v>
      </c>
      <c r="S305" t="e">
        <f ca="1">ADDRESS(Q305,COLUMN(INDIRECT('raw data'!$O$1,FALSE)),1,1,"raw data")</f>
        <v>#DIV/0!</v>
      </c>
      <c r="T305" t="e">
        <f ca="1">ADDRESS(R305,COLUMN(INDIRECT('raw data'!$O$1,FALSE)),1,1,"raw data")</f>
        <v>#DIV/0!</v>
      </c>
      <c r="U305" s="5"/>
    </row>
    <row r="306" spans="1:21" ht="12.75">
      <c r="A306" s="5" t="e">
        <f t="shared" si="18"/>
        <v>#DIV/0!</v>
      </c>
      <c r="B306" s="8" t="e">
        <f t="shared" si="19"/>
        <v>#DIV/0!</v>
      </c>
      <c r="C306" s="7" t="e">
        <f ca="1">SUM(INDIRECT(S300,TRUE):INDIRECT(T300,TRUE))*$I$3/$I$6</f>
        <v>#DIV/0!</v>
      </c>
      <c r="Q306" s="8" t="e">
        <f t="shared" si="17"/>
        <v>#DIV/0!</v>
      </c>
      <c r="R306" s="8" t="e">
        <f t="shared" si="16"/>
        <v>#DIV/0!</v>
      </c>
      <c r="S306" t="e">
        <f ca="1">ADDRESS(Q306,COLUMN(INDIRECT('raw data'!$O$1,FALSE)),1,1,"raw data")</f>
        <v>#DIV/0!</v>
      </c>
      <c r="T306" t="e">
        <f ca="1">ADDRESS(R306,COLUMN(INDIRECT('raw data'!$O$1,FALSE)),1,1,"raw data")</f>
        <v>#DIV/0!</v>
      </c>
      <c r="U306" s="5"/>
    </row>
    <row r="307" spans="1:21" ht="12.75">
      <c r="A307" s="5" t="e">
        <f t="shared" si="18"/>
        <v>#DIV/0!</v>
      </c>
      <c r="B307" s="8" t="e">
        <f t="shared" si="19"/>
        <v>#DIV/0!</v>
      </c>
      <c r="C307" s="7" t="e">
        <f ca="1">SUM(INDIRECT(S301,TRUE):INDIRECT(T301,TRUE))*$I$3/$I$6</f>
        <v>#DIV/0!</v>
      </c>
      <c r="Q307" s="8" t="e">
        <f t="shared" si="17"/>
        <v>#DIV/0!</v>
      </c>
      <c r="R307" s="8" t="e">
        <f t="shared" si="16"/>
        <v>#DIV/0!</v>
      </c>
      <c r="S307" t="e">
        <f ca="1">ADDRESS(Q307,COLUMN(INDIRECT('raw data'!$O$1,FALSE)),1,1,"raw data")</f>
        <v>#DIV/0!</v>
      </c>
      <c r="T307" t="e">
        <f ca="1">ADDRESS(R307,COLUMN(INDIRECT('raw data'!$O$1,FALSE)),1,1,"raw data")</f>
        <v>#DIV/0!</v>
      </c>
      <c r="U307" s="5"/>
    </row>
    <row r="308" spans="1:21" ht="12.75">
      <c r="A308" s="5" t="e">
        <f t="shared" si="18"/>
        <v>#DIV/0!</v>
      </c>
      <c r="B308" s="8" t="e">
        <f t="shared" si="19"/>
        <v>#DIV/0!</v>
      </c>
      <c r="C308" s="7" t="e">
        <f ca="1">SUM(INDIRECT(S302,TRUE):INDIRECT(T302,TRUE))*$I$3/$I$6</f>
        <v>#DIV/0!</v>
      </c>
      <c r="Q308" s="8" t="e">
        <f t="shared" si="17"/>
        <v>#DIV/0!</v>
      </c>
      <c r="R308" s="8" t="e">
        <f t="shared" si="16"/>
        <v>#DIV/0!</v>
      </c>
      <c r="S308" t="e">
        <f ca="1">ADDRESS(Q308,COLUMN(INDIRECT('raw data'!$O$1,FALSE)),1,1,"raw data")</f>
        <v>#DIV/0!</v>
      </c>
      <c r="T308" t="e">
        <f ca="1">ADDRESS(R308,COLUMN(INDIRECT('raw data'!$O$1,FALSE)),1,1,"raw data")</f>
        <v>#DIV/0!</v>
      </c>
      <c r="U308" s="5"/>
    </row>
    <row r="309" spans="1:21" ht="12.75">
      <c r="A309" s="5" t="e">
        <f t="shared" si="18"/>
        <v>#DIV/0!</v>
      </c>
      <c r="B309" s="8" t="e">
        <f t="shared" si="19"/>
        <v>#DIV/0!</v>
      </c>
      <c r="C309" s="7" t="e">
        <f ca="1">SUM(INDIRECT(S303,TRUE):INDIRECT(T303,TRUE))*$I$3/$I$6</f>
        <v>#DIV/0!</v>
      </c>
      <c r="Q309" s="8" t="e">
        <f t="shared" si="17"/>
        <v>#DIV/0!</v>
      </c>
      <c r="R309" s="8" t="e">
        <f t="shared" si="16"/>
        <v>#DIV/0!</v>
      </c>
      <c r="S309" t="e">
        <f ca="1">ADDRESS(Q309,COLUMN(INDIRECT('raw data'!$O$1,FALSE)),1,1,"raw data")</f>
        <v>#DIV/0!</v>
      </c>
      <c r="T309" t="e">
        <f ca="1">ADDRESS(R309,COLUMN(INDIRECT('raw data'!$O$1,FALSE)),1,1,"raw data")</f>
        <v>#DIV/0!</v>
      </c>
      <c r="U309" s="5"/>
    </row>
    <row r="310" spans="1:21" ht="12.75">
      <c r="A310" s="5" t="e">
        <f t="shared" si="18"/>
        <v>#DIV/0!</v>
      </c>
      <c r="B310" s="8" t="e">
        <f t="shared" si="19"/>
        <v>#DIV/0!</v>
      </c>
      <c r="C310" s="7" t="e">
        <f ca="1">SUM(INDIRECT(S304,TRUE):INDIRECT(T304,TRUE))*$I$3/$I$6</f>
        <v>#DIV/0!</v>
      </c>
      <c r="Q310" s="8" t="e">
        <f t="shared" si="17"/>
        <v>#DIV/0!</v>
      </c>
      <c r="R310" s="8" t="e">
        <f t="shared" si="16"/>
        <v>#DIV/0!</v>
      </c>
      <c r="S310" t="e">
        <f ca="1">ADDRESS(Q310,COLUMN(INDIRECT('raw data'!$O$1,FALSE)),1,1,"raw data")</f>
        <v>#DIV/0!</v>
      </c>
      <c r="T310" t="e">
        <f ca="1">ADDRESS(R310,COLUMN(INDIRECT('raw data'!$O$1,FALSE)),1,1,"raw data")</f>
        <v>#DIV/0!</v>
      </c>
      <c r="U310" s="5"/>
    </row>
    <row r="311" spans="1:21" ht="12.75">
      <c r="A311" s="5" t="e">
        <f t="shared" si="18"/>
        <v>#DIV/0!</v>
      </c>
      <c r="B311" s="8" t="e">
        <f t="shared" si="19"/>
        <v>#DIV/0!</v>
      </c>
      <c r="C311" s="7" t="e">
        <f ca="1">SUM(INDIRECT(S305,TRUE):INDIRECT(T305,TRUE))*$I$3/$I$6</f>
        <v>#DIV/0!</v>
      </c>
      <c r="Q311" s="8" t="e">
        <f t="shared" si="17"/>
        <v>#DIV/0!</v>
      </c>
      <c r="R311" s="8" t="e">
        <f t="shared" si="16"/>
        <v>#DIV/0!</v>
      </c>
      <c r="S311" t="e">
        <f ca="1">ADDRESS(Q311,COLUMN(INDIRECT('raw data'!$O$1,FALSE)),1,1,"raw data")</f>
        <v>#DIV/0!</v>
      </c>
      <c r="T311" t="e">
        <f ca="1">ADDRESS(R311,COLUMN(INDIRECT('raw data'!$O$1,FALSE)),1,1,"raw data")</f>
        <v>#DIV/0!</v>
      </c>
      <c r="U311" s="5"/>
    </row>
    <row r="312" spans="1:21" ht="12.75">
      <c r="A312" s="5" t="e">
        <f t="shared" si="18"/>
        <v>#DIV/0!</v>
      </c>
      <c r="B312" s="8" t="e">
        <f t="shared" si="19"/>
        <v>#DIV/0!</v>
      </c>
      <c r="C312" s="7" t="e">
        <f ca="1">SUM(INDIRECT(S306,TRUE):INDIRECT(T306,TRUE))*$I$3/$I$6</f>
        <v>#DIV/0!</v>
      </c>
      <c r="Q312" s="8" t="e">
        <f t="shared" si="17"/>
        <v>#DIV/0!</v>
      </c>
      <c r="R312" s="8" t="e">
        <f t="shared" si="16"/>
        <v>#DIV/0!</v>
      </c>
      <c r="S312" t="e">
        <f ca="1">ADDRESS(Q312,COLUMN(INDIRECT('raw data'!$O$1,FALSE)),1,1,"raw data")</f>
        <v>#DIV/0!</v>
      </c>
      <c r="T312" t="e">
        <f ca="1">ADDRESS(R312,COLUMN(INDIRECT('raw data'!$O$1,FALSE)),1,1,"raw data")</f>
        <v>#DIV/0!</v>
      </c>
      <c r="U312" s="5"/>
    </row>
    <row r="313" spans="1:21" ht="12.75">
      <c r="A313" s="5" t="e">
        <f t="shared" si="18"/>
        <v>#DIV/0!</v>
      </c>
      <c r="B313" s="8" t="e">
        <f t="shared" si="19"/>
        <v>#DIV/0!</v>
      </c>
      <c r="C313" s="7" t="e">
        <f ca="1">SUM(INDIRECT(S307,TRUE):INDIRECT(T307,TRUE))*$I$3/$I$6</f>
        <v>#DIV/0!</v>
      </c>
      <c r="Q313" s="8" t="e">
        <f t="shared" si="17"/>
        <v>#DIV/0!</v>
      </c>
      <c r="R313" s="8" t="e">
        <f t="shared" si="16"/>
        <v>#DIV/0!</v>
      </c>
      <c r="S313" t="e">
        <f ca="1">ADDRESS(Q313,COLUMN(INDIRECT('raw data'!$O$1,FALSE)),1,1,"raw data")</f>
        <v>#DIV/0!</v>
      </c>
      <c r="T313" t="e">
        <f ca="1">ADDRESS(R313,COLUMN(INDIRECT('raw data'!$O$1,FALSE)),1,1,"raw data")</f>
        <v>#DIV/0!</v>
      </c>
      <c r="U313" s="5"/>
    </row>
    <row r="314" spans="1:21" ht="12.75">
      <c r="A314" s="5" t="e">
        <f t="shared" si="18"/>
        <v>#DIV/0!</v>
      </c>
      <c r="B314" s="8" t="e">
        <f t="shared" si="19"/>
        <v>#DIV/0!</v>
      </c>
      <c r="C314" s="7" t="e">
        <f ca="1">SUM(INDIRECT(S308,TRUE):INDIRECT(T308,TRUE))*$I$3/$I$6</f>
        <v>#DIV/0!</v>
      </c>
      <c r="Q314" s="8" t="e">
        <f t="shared" si="17"/>
        <v>#DIV/0!</v>
      </c>
      <c r="R314" s="8" t="e">
        <f t="shared" si="16"/>
        <v>#DIV/0!</v>
      </c>
      <c r="S314" t="e">
        <f ca="1">ADDRESS(Q314,COLUMN(INDIRECT('raw data'!$O$1,FALSE)),1,1,"raw data")</f>
        <v>#DIV/0!</v>
      </c>
      <c r="T314" t="e">
        <f ca="1">ADDRESS(R314,COLUMN(INDIRECT('raw data'!$O$1,FALSE)),1,1,"raw data")</f>
        <v>#DIV/0!</v>
      </c>
      <c r="U314" s="5"/>
    </row>
    <row r="315" spans="1:21" ht="12.75">
      <c r="A315" s="5" t="e">
        <f t="shared" si="18"/>
        <v>#DIV/0!</v>
      </c>
      <c r="B315" s="8" t="e">
        <f t="shared" si="19"/>
        <v>#DIV/0!</v>
      </c>
      <c r="C315" s="7" t="e">
        <f ca="1">SUM(INDIRECT(S309,TRUE):INDIRECT(T309,TRUE))*$I$3/$I$6</f>
        <v>#DIV/0!</v>
      </c>
      <c r="Q315" s="8" t="e">
        <f t="shared" si="17"/>
        <v>#DIV/0!</v>
      </c>
      <c r="R315" s="8" t="e">
        <f t="shared" si="16"/>
        <v>#DIV/0!</v>
      </c>
      <c r="S315" t="e">
        <f ca="1">ADDRESS(Q315,COLUMN(INDIRECT('raw data'!$O$1,FALSE)),1,1,"raw data")</f>
        <v>#DIV/0!</v>
      </c>
      <c r="T315" t="e">
        <f ca="1">ADDRESS(R315,COLUMN(INDIRECT('raw data'!$O$1,FALSE)),1,1,"raw data")</f>
        <v>#DIV/0!</v>
      </c>
      <c r="U315" s="5"/>
    </row>
    <row r="316" spans="1:21" ht="12.75">
      <c r="A316" s="5" t="e">
        <f t="shared" si="18"/>
        <v>#DIV/0!</v>
      </c>
      <c r="B316" s="8" t="e">
        <f t="shared" si="19"/>
        <v>#DIV/0!</v>
      </c>
      <c r="C316" s="7" t="e">
        <f ca="1">SUM(INDIRECT(S310,TRUE):INDIRECT(T310,TRUE))*$I$3/$I$6</f>
        <v>#DIV/0!</v>
      </c>
      <c r="Q316" s="8" t="e">
        <f t="shared" si="17"/>
        <v>#DIV/0!</v>
      </c>
      <c r="R316" s="8" t="e">
        <f t="shared" si="16"/>
        <v>#DIV/0!</v>
      </c>
      <c r="S316" t="e">
        <f ca="1">ADDRESS(Q316,COLUMN(INDIRECT('raw data'!$O$1,FALSE)),1,1,"raw data")</f>
        <v>#DIV/0!</v>
      </c>
      <c r="T316" t="e">
        <f ca="1">ADDRESS(R316,COLUMN(INDIRECT('raw data'!$O$1,FALSE)),1,1,"raw data")</f>
        <v>#DIV/0!</v>
      </c>
      <c r="U316" s="5"/>
    </row>
    <row r="317" spans="1:21" ht="12.75">
      <c r="A317" s="5" t="e">
        <f t="shared" si="18"/>
        <v>#DIV/0!</v>
      </c>
      <c r="B317" s="8" t="e">
        <f t="shared" si="19"/>
        <v>#DIV/0!</v>
      </c>
      <c r="C317" s="7" t="e">
        <f ca="1">SUM(INDIRECT(S311,TRUE):INDIRECT(T311,TRUE))*$I$3/$I$6</f>
        <v>#DIV/0!</v>
      </c>
      <c r="Q317" s="8" t="e">
        <f t="shared" si="17"/>
        <v>#DIV/0!</v>
      </c>
      <c r="R317" s="8" t="e">
        <f t="shared" si="16"/>
        <v>#DIV/0!</v>
      </c>
      <c r="S317" t="e">
        <f ca="1">ADDRESS(Q317,COLUMN(INDIRECT('raw data'!$O$1,FALSE)),1,1,"raw data")</f>
        <v>#DIV/0!</v>
      </c>
      <c r="T317" t="e">
        <f ca="1">ADDRESS(R317,COLUMN(INDIRECT('raw data'!$O$1,FALSE)),1,1,"raw data")</f>
        <v>#DIV/0!</v>
      </c>
      <c r="U317" s="5"/>
    </row>
    <row r="318" spans="1:21" ht="12.75">
      <c r="A318" s="5" t="e">
        <f t="shared" si="18"/>
        <v>#DIV/0!</v>
      </c>
      <c r="B318" s="8" t="e">
        <f t="shared" si="19"/>
        <v>#DIV/0!</v>
      </c>
      <c r="C318" s="7" t="e">
        <f ca="1">SUM(INDIRECT(S312,TRUE):INDIRECT(T312,TRUE))*$I$3/$I$6</f>
        <v>#DIV/0!</v>
      </c>
      <c r="Q318" s="8" t="e">
        <f t="shared" si="17"/>
        <v>#DIV/0!</v>
      </c>
      <c r="R318" s="8" t="e">
        <f t="shared" si="16"/>
        <v>#DIV/0!</v>
      </c>
      <c r="S318" t="e">
        <f ca="1">ADDRESS(Q318,COLUMN(INDIRECT('raw data'!$O$1,FALSE)),1,1,"raw data")</f>
        <v>#DIV/0!</v>
      </c>
      <c r="T318" t="e">
        <f ca="1">ADDRESS(R318,COLUMN(INDIRECT('raw data'!$O$1,FALSE)),1,1,"raw data")</f>
        <v>#DIV/0!</v>
      </c>
      <c r="U318" s="5"/>
    </row>
    <row r="319" spans="1:21" ht="12.75">
      <c r="A319" s="5" t="e">
        <f t="shared" si="18"/>
        <v>#DIV/0!</v>
      </c>
      <c r="B319" s="8" t="e">
        <f t="shared" si="19"/>
        <v>#DIV/0!</v>
      </c>
      <c r="C319" s="7" t="e">
        <f ca="1">SUM(INDIRECT(S313,TRUE):INDIRECT(T313,TRUE))*$I$3/$I$6</f>
        <v>#DIV/0!</v>
      </c>
      <c r="Q319" s="8" t="e">
        <f t="shared" si="17"/>
        <v>#DIV/0!</v>
      </c>
      <c r="R319" s="8" t="e">
        <f t="shared" si="16"/>
        <v>#DIV/0!</v>
      </c>
      <c r="S319" t="e">
        <f ca="1">ADDRESS(Q319,COLUMN(INDIRECT('raw data'!$O$1,FALSE)),1,1,"raw data")</f>
        <v>#DIV/0!</v>
      </c>
      <c r="T319" t="e">
        <f ca="1">ADDRESS(R319,COLUMN(INDIRECT('raw data'!$O$1,FALSE)),1,1,"raw data")</f>
        <v>#DIV/0!</v>
      </c>
      <c r="U319" s="5"/>
    </row>
    <row r="320" spans="1:21" ht="12.75">
      <c r="A320" s="5" t="e">
        <f t="shared" si="18"/>
        <v>#DIV/0!</v>
      </c>
      <c r="B320" s="8" t="e">
        <f t="shared" si="19"/>
        <v>#DIV/0!</v>
      </c>
      <c r="C320" s="7" t="e">
        <f ca="1">SUM(INDIRECT(S314,TRUE):INDIRECT(T314,TRUE))*$I$3/$I$6</f>
        <v>#DIV/0!</v>
      </c>
      <c r="Q320" s="8" t="e">
        <f t="shared" si="17"/>
        <v>#DIV/0!</v>
      </c>
      <c r="R320" s="8" t="e">
        <f t="shared" si="16"/>
        <v>#DIV/0!</v>
      </c>
      <c r="S320" t="e">
        <f ca="1">ADDRESS(Q320,COLUMN(INDIRECT('raw data'!$O$1,FALSE)),1,1,"raw data")</f>
        <v>#DIV/0!</v>
      </c>
      <c r="T320" t="e">
        <f ca="1">ADDRESS(R320,COLUMN(INDIRECT('raw data'!$O$1,FALSE)),1,1,"raw data")</f>
        <v>#DIV/0!</v>
      </c>
      <c r="U320" s="5"/>
    </row>
    <row r="321" spans="1:21" ht="12.75">
      <c r="A321" s="5" t="e">
        <f t="shared" si="18"/>
        <v>#DIV/0!</v>
      </c>
      <c r="B321" s="8" t="e">
        <f t="shared" si="19"/>
        <v>#DIV/0!</v>
      </c>
      <c r="C321" s="7" t="e">
        <f ca="1">SUM(INDIRECT(S315,TRUE):INDIRECT(T315,TRUE))*$I$3/$I$6</f>
        <v>#DIV/0!</v>
      </c>
      <c r="Q321" s="8" t="e">
        <f t="shared" si="17"/>
        <v>#DIV/0!</v>
      </c>
      <c r="R321" s="8" t="e">
        <f t="shared" si="16"/>
        <v>#DIV/0!</v>
      </c>
      <c r="S321" t="e">
        <f ca="1">ADDRESS(Q321,COLUMN(INDIRECT('raw data'!$O$1,FALSE)),1,1,"raw data")</f>
        <v>#DIV/0!</v>
      </c>
      <c r="T321" t="e">
        <f ca="1">ADDRESS(R321,COLUMN(INDIRECT('raw data'!$O$1,FALSE)),1,1,"raw data")</f>
        <v>#DIV/0!</v>
      </c>
      <c r="U321" s="5"/>
    </row>
    <row r="322" spans="1:21" ht="12.75">
      <c r="A322" s="5" t="e">
        <f t="shared" si="18"/>
        <v>#DIV/0!</v>
      </c>
      <c r="B322" s="8" t="e">
        <f t="shared" si="19"/>
        <v>#DIV/0!</v>
      </c>
      <c r="C322" s="7" t="e">
        <f ca="1">SUM(INDIRECT(S316,TRUE):INDIRECT(T316,TRUE))*$I$3/$I$6</f>
        <v>#DIV/0!</v>
      </c>
      <c r="Q322" s="8" t="e">
        <f t="shared" si="17"/>
        <v>#DIV/0!</v>
      </c>
      <c r="R322" s="8" t="e">
        <f t="shared" si="16"/>
        <v>#DIV/0!</v>
      </c>
      <c r="S322" t="e">
        <f ca="1">ADDRESS(Q322,COLUMN(INDIRECT('raw data'!$O$1,FALSE)),1,1,"raw data")</f>
        <v>#DIV/0!</v>
      </c>
      <c r="T322" t="e">
        <f ca="1">ADDRESS(R322,COLUMN(INDIRECT('raw data'!$O$1,FALSE)),1,1,"raw data")</f>
        <v>#DIV/0!</v>
      </c>
      <c r="U322" s="5"/>
    </row>
    <row r="323" spans="1:21" ht="12.75">
      <c r="A323" s="5" t="e">
        <f t="shared" si="18"/>
        <v>#DIV/0!</v>
      </c>
      <c r="B323" s="8" t="e">
        <f t="shared" si="19"/>
        <v>#DIV/0!</v>
      </c>
      <c r="C323" s="7" t="e">
        <f ca="1">SUM(INDIRECT(S317,TRUE):INDIRECT(T317,TRUE))*$I$3/$I$6</f>
        <v>#DIV/0!</v>
      </c>
      <c r="Q323" s="8" t="e">
        <f t="shared" si="17"/>
        <v>#DIV/0!</v>
      </c>
      <c r="R323" s="8" t="e">
        <f aca="true" t="shared" si="20" ref="R323:R386">Q323+$I$6-1</f>
        <v>#DIV/0!</v>
      </c>
      <c r="S323" t="e">
        <f ca="1">ADDRESS(Q323,COLUMN(INDIRECT('raw data'!$O$1,FALSE)),1,1,"raw data")</f>
        <v>#DIV/0!</v>
      </c>
      <c r="T323" t="e">
        <f ca="1">ADDRESS(R323,COLUMN(INDIRECT('raw data'!$O$1,FALSE)),1,1,"raw data")</f>
        <v>#DIV/0!</v>
      </c>
      <c r="U323" s="5"/>
    </row>
    <row r="324" spans="1:21" ht="12.75">
      <c r="A324" s="5" t="e">
        <f t="shared" si="18"/>
        <v>#DIV/0!</v>
      </c>
      <c r="B324" s="8" t="e">
        <f t="shared" si="19"/>
        <v>#DIV/0!</v>
      </c>
      <c r="C324" s="7" t="e">
        <f ca="1">SUM(INDIRECT(S318,TRUE):INDIRECT(T318,TRUE))*$I$3/$I$6</f>
        <v>#DIV/0!</v>
      </c>
      <c r="Q324" s="8" t="e">
        <f aca="true" t="shared" si="21" ref="Q324:Q387">Q323+$I$6</f>
        <v>#DIV/0!</v>
      </c>
      <c r="R324" s="8" t="e">
        <f t="shared" si="20"/>
        <v>#DIV/0!</v>
      </c>
      <c r="S324" t="e">
        <f ca="1">ADDRESS(Q324,COLUMN(INDIRECT('raw data'!$O$1,FALSE)),1,1,"raw data")</f>
        <v>#DIV/0!</v>
      </c>
      <c r="T324" t="e">
        <f ca="1">ADDRESS(R324,COLUMN(INDIRECT('raw data'!$O$1,FALSE)),1,1,"raw data")</f>
        <v>#DIV/0!</v>
      </c>
      <c r="U324" s="5"/>
    </row>
    <row r="325" spans="1:21" ht="12.75">
      <c r="A325" s="5" t="e">
        <f t="shared" si="18"/>
        <v>#DIV/0!</v>
      </c>
      <c r="B325" s="8" t="e">
        <f t="shared" si="19"/>
        <v>#DIV/0!</v>
      </c>
      <c r="C325" s="7" t="e">
        <f ca="1">SUM(INDIRECT(S319,TRUE):INDIRECT(T319,TRUE))*$I$3/$I$6</f>
        <v>#DIV/0!</v>
      </c>
      <c r="Q325" s="8" t="e">
        <f t="shared" si="21"/>
        <v>#DIV/0!</v>
      </c>
      <c r="R325" s="8" t="e">
        <f t="shared" si="20"/>
        <v>#DIV/0!</v>
      </c>
      <c r="S325" t="e">
        <f ca="1">ADDRESS(Q325,COLUMN(INDIRECT('raw data'!$O$1,FALSE)),1,1,"raw data")</f>
        <v>#DIV/0!</v>
      </c>
      <c r="T325" t="e">
        <f ca="1">ADDRESS(R325,COLUMN(INDIRECT('raw data'!$O$1,FALSE)),1,1,"raw data")</f>
        <v>#DIV/0!</v>
      </c>
      <c r="U325" s="5"/>
    </row>
    <row r="326" spans="1:21" ht="12.75">
      <c r="A326" s="5" t="e">
        <f t="shared" si="18"/>
        <v>#DIV/0!</v>
      </c>
      <c r="B326" s="8" t="e">
        <f t="shared" si="19"/>
        <v>#DIV/0!</v>
      </c>
      <c r="C326" s="7" t="e">
        <f ca="1">SUM(INDIRECT(S320,TRUE):INDIRECT(T320,TRUE))*$I$3/$I$6</f>
        <v>#DIV/0!</v>
      </c>
      <c r="Q326" s="8" t="e">
        <f t="shared" si="21"/>
        <v>#DIV/0!</v>
      </c>
      <c r="R326" s="8" t="e">
        <f t="shared" si="20"/>
        <v>#DIV/0!</v>
      </c>
      <c r="S326" t="e">
        <f ca="1">ADDRESS(Q326,COLUMN(INDIRECT('raw data'!$O$1,FALSE)),1,1,"raw data")</f>
        <v>#DIV/0!</v>
      </c>
      <c r="T326" t="e">
        <f ca="1">ADDRESS(R326,COLUMN(INDIRECT('raw data'!$O$1,FALSE)),1,1,"raw data")</f>
        <v>#DIV/0!</v>
      </c>
      <c r="U326" s="5"/>
    </row>
    <row r="327" spans="1:21" ht="12.75">
      <c r="A327" s="5" t="e">
        <f t="shared" si="18"/>
        <v>#DIV/0!</v>
      </c>
      <c r="B327" s="8" t="e">
        <f t="shared" si="19"/>
        <v>#DIV/0!</v>
      </c>
      <c r="C327" s="7" t="e">
        <f ca="1">SUM(INDIRECT(S321,TRUE):INDIRECT(T321,TRUE))*$I$3/$I$6</f>
        <v>#DIV/0!</v>
      </c>
      <c r="Q327" s="8" t="e">
        <f t="shared" si="21"/>
        <v>#DIV/0!</v>
      </c>
      <c r="R327" s="8" t="e">
        <f t="shared" si="20"/>
        <v>#DIV/0!</v>
      </c>
      <c r="S327" t="e">
        <f ca="1">ADDRESS(Q327,COLUMN(INDIRECT('raw data'!$O$1,FALSE)),1,1,"raw data")</f>
        <v>#DIV/0!</v>
      </c>
      <c r="T327" t="e">
        <f ca="1">ADDRESS(R327,COLUMN(INDIRECT('raw data'!$O$1,FALSE)),1,1,"raw data")</f>
        <v>#DIV/0!</v>
      </c>
      <c r="U327" s="5"/>
    </row>
    <row r="328" spans="1:21" ht="12.75">
      <c r="A328" s="5" t="e">
        <f t="shared" si="18"/>
        <v>#DIV/0!</v>
      </c>
      <c r="B328" s="8" t="e">
        <f t="shared" si="19"/>
        <v>#DIV/0!</v>
      </c>
      <c r="C328" s="7" t="e">
        <f ca="1">SUM(INDIRECT(S322,TRUE):INDIRECT(T322,TRUE))*$I$3/$I$6</f>
        <v>#DIV/0!</v>
      </c>
      <c r="Q328" s="8" t="e">
        <f t="shared" si="21"/>
        <v>#DIV/0!</v>
      </c>
      <c r="R328" s="8" t="e">
        <f t="shared" si="20"/>
        <v>#DIV/0!</v>
      </c>
      <c r="S328" t="e">
        <f ca="1">ADDRESS(Q328,COLUMN(INDIRECT('raw data'!$O$1,FALSE)),1,1,"raw data")</f>
        <v>#DIV/0!</v>
      </c>
      <c r="T328" t="e">
        <f ca="1">ADDRESS(R328,COLUMN(INDIRECT('raw data'!$O$1,FALSE)),1,1,"raw data")</f>
        <v>#DIV/0!</v>
      </c>
      <c r="U328" s="5"/>
    </row>
    <row r="329" spans="1:21" ht="12.75">
      <c r="A329" s="5" t="e">
        <f aca="true" t="shared" si="22" ref="A329:A392">A328+1/1440</f>
        <v>#DIV/0!</v>
      </c>
      <c r="B329" s="8" t="e">
        <f aca="true" t="shared" si="23" ref="B329:B392">C329*100/$I$4</f>
        <v>#DIV/0!</v>
      </c>
      <c r="C329" s="7" t="e">
        <f ca="1">SUM(INDIRECT(S323,TRUE):INDIRECT(T323,TRUE))*$I$3/$I$6</f>
        <v>#DIV/0!</v>
      </c>
      <c r="Q329" s="8" t="e">
        <f t="shared" si="21"/>
        <v>#DIV/0!</v>
      </c>
      <c r="R329" s="8" t="e">
        <f t="shared" si="20"/>
        <v>#DIV/0!</v>
      </c>
      <c r="S329" t="e">
        <f ca="1">ADDRESS(Q329,COLUMN(INDIRECT('raw data'!$O$1,FALSE)),1,1,"raw data")</f>
        <v>#DIV/0!</v>
      </c>
      <c r="T329" t="e">
        <f ca="1">ADDRESS(R329,COLUMN(INDIRECT('raw data'!$O$1,FALSE)),1,1,"raw data")</f>
        <v>#DIV/0!</v>
      </c>
      <c r="U329" s="5"/>
    </row>
    <row r="330" spans="1:21" ht="12.75">
      <c r="A330" s="5" t="e">
        <f t="shared" si="22"/>
        <v>#DIV/0!</v>
      </c>
      <c r="B330" s="8" t="e">
        <f t="shared" si="23"/>
        <v>#DIV/0!</v>
      </c>
      <c r="C330" s="7" t="e">
        <f ca="1">SUM(INDIRECT(S324,TRUE):INDIRECT(T324,TRUE))*$I$3/$I$6</f>
        <v>#DIV/0!</v>
      </c>
      <c r="Q330" s="8" t="e">
        <f t="shared" si="21"/>
        <v>#DIV/0!</v>
      </c>
      <c r="R330" s="8" t="e">
        <f t="shared" si="20"/>
        <v>#DIV/0!</v>
      </c>
      <c r="S330" t="e">
        <f ca="1">ADDRESS(Q330,COLUMN(INDIRECT('raw data'!$O$1,FALSE)),1,1,"raw data")</f>
        <v>#DIV/0!</v>
      </c>
      <c r="T330" t="e">
        <f ca="1">ADDRESS(R330,COLUMN(INDIRECT('raw data'!$O$1,FALSE)),1,1,"raw data")</f>
        <v>#DIV/0!</v>
      </c>
      <c r="U330" s="5"/>
    </row>
    <row r="331" spans="1:21" ht="12.75">
      <c r="A331" s="5" t="e">
        <f t="shared" si="22"/>
        <v>#DIV/0!</v>
      </c>
      <c r="B331" s="8" t="e">
        <f t="shared" si="23"/>
        <v>#DIV/0!</v>
      </c>
      <c r="C331" s="7" t="e">
        <f ca="1">SUM(INDIRECT(S325,TRUE):INDIRECT(T325,TRUE))*$I$3/$I$6</f>
        <v>#DIV/0!</v>
      </c>
      <c r="Q331" s="8" t="e">
        <f t="shared" si="21"/>
        <v>#DIV/0!</v>
      </c>
      <c r="R331" s="8" t="e">
        <f t="shared" si="20"/>
        <v>#DIV/0!</v>
      </c>
      <c r="S331" t="e">
        <f ca="1">ADDRESS(Q331,COLUMN(INDIRECT('raw data'!$O$1,FALSE)),1,1,"raw data")</f>
        <v>#DIV/0!</v>
      </c>
      <c r="T331" t="e">
        <f ca="1">ADDRESS(R331,COLUMN(INDIRECT('raw data'!$O$1,FALSE)),1,1,"raw data")</f>
        <v>#DIV/0!</v>
      </c>
      <c r="U331" s="5"/>
    </row>
    <row r="332" spans="1:21" ht="12.75">
      <c r="A332" s="5" t="e">
        <f t="shared" si="22"/>
        <v>#DIV/0!</v>
      </c>
      <c r="B332" s="8" t="e">
        <f t="shared" si="23"/>
        <v>#DIV/0!</v>
      </c>
      <c r="C332" s="7" t="e">
        <f ca="1">SUM(INDIRECT(S326,TRUE):INDIRECT(T326,TRUE))*$I$3/$I$6</f>
        <v>#DIV/0!</v>
      </c>
      <c r="Q332" s="8" t="e">
        <f t="shared" si="21"/>
        <v>#DIV/0!</v>
      </c>
      <c r="R332" s="8" t="e">
        <f t="shared" si="20"/>
        <v>#DIV/0!</v>
      </c>
      <c r="S332" t="e">
        <f ca="1">ADDRESS(Q332,COLUMN(INDIRECT('raw data'!$O$1,FALSE)),1,1,"raw data")</f>
        <v>#DIV/0!</v>
      </c>
      <c r="T332" t="e">
        <f ca="1">ADDRESS(R332,COLUMN(INDIRECT('raw data'!$O$1,FALSE)),1,1,"raw data")</f>
        <v>#DIV/0!</v>
      </c>
      <c r="U332" s="5"/>
    </row>
    <row r="333" spans="1:21" ht="12.75">
      <c r="A333" s="5" t="e">
        <f t="shared" si="22"/>
        <v>#DIV/0!</v>
      </c>
      <c r="B333" s="8" t="e">
        <f t="shared" si="23"/>
        <v>#DIV/0!</v>
      </c>
      <c r="C333" s="7" t="e">
        <f ca="1">SUM(INDIRECT(S327,TRUE):INDIRECT(T327,TRUE))*$I$3/$I$6</f>
        <v>#DIV/0!</v>
      </c>
      <c r="Q333" s="8" t="e">
        <f t="shared" si="21"/>
        <v>#DIV/0!</v>
      </c>
      <c r="R333" s="8" t="e">
        <f t="shared" si="20"/>
        <v>#DIV/0!</v>
      </c>
      <c r="S333" t="e">
        <f ca="1">ADDRESS(Q333,COLUMN(INDIRECT('raw data'!$O$1,FALSE)),1,1,"raw data")</f>
        <v>#DIV/0!</v>
      </c>
      <c r="T333" t="e">
        <f ca="1">ADDRESS(R333,COLUMN(INDIRECT('raw data'!$O$1,FALSE)),1,1,"raw data")</f>
        <v>#DIV/0!</v>
      </c>
      <c r="U333" s="5"/>
    </row>
    <row r="334" spans="1:21" ht="12.75">
      <c r="A334" s="5" t="e">
        <f t="shared" si="22"/>
        <v>#DIV/0!</v>
      </c>
      <c r="B334" s="8" t="e">
        <f t="shared" si="23"/>
        <v>#DIV/0!</v>
      </c>
      <c r="C334" s="7" t="e">
        <f ca="1">SUM(INDIRECT(S328,TRUE):INDIRECT(T328,TRUE))*$I$3/$I$6</f>
        <v>#DIV/0!</v>
      </c>
      <c r="Q334" s="8" t="e">
        <f t="shared" si="21"/>
        <v>#DIV/0!</v>
      </c>
      <c r="R334" s="8" t="e">
        <f t="shared" si="20"/>
        <v>#DIV/0!</v>
      </c>
      <c r="S334" t="e">
        <f ca="1">ADDRESS(Q334,COLUMN(INDIRECT('raw data'!$O$1,FALSE)),1,1,"raw data")</f>
        <v>#DIV/0!</v>
      </c>
      <c r="T334" t="e">
        <f ca="1">ADDRESS(R334,COLUMN(INDIRECT('raw data'!$O$1,FALSE)),1,1,"raw data")</f>
        <v>#DIV/0!</v>
      </c>
      <c r="U334" s="5"/>
    </row>
    <row r="335" spans="1:21" ht="12.75">
      <c r="A335" s="5" t="e">
        <f t="shared" si="22"/>
        <v>#DIV/0!</v>
      </c>
      <c r="B335" s="8" t="e">
        <f t="shared" si="23"/>
        <v>#DIV/0!</v>
      </c>
      <c r="C335" s="7" t="e">
        <f ca="1">SUM(INDIRECT(S329,TRUE):INDIRECT(T329,TRUE))*$I$3/$I$6</f>
        <v>#DIV/0!</v>
      </c>
      <c r="Q335" s="8" t="e">
        <f t="shared" si="21"/>
        <v>#DIV/0!</v>
      </c>
      <c r="R335" s="8" t="e">
        <f t="shared" si="20"/>
        <v>#DIV/0!</v>
      </c>
      <c r="S335" t="e">
        <f ca="1">ADDRESS(Q335,COLUMN(INDIRECT('raw data'!$O$1,FALSE)),1,1,"raw data")</f>
        <v>#DIV/0!</v>
      </c>
      <c r="T335" t="e">
        <f ca="1">ADDRESS(R335,COLUMN(INDIRECT('raw data'!$O$1,FALSE)),1,1,"raw data")</f>
        <v>#DIV/0!</v>
      </c>
      <c r="U335" s="5"/>
    </row>
    <row r="336" spans="1:21" ht="12.75">
      <c r="A336" s="5" t="e">
        <f t="shared" si="22"/>
        <v>#DIV/0!</v>
      </c>
      <c r="B336" s="8" t="e">
        <f t="shared" si="23"/>
        <v>#DIV/0!</v>
      </c>
      <c r="C336" s="7" t="e">
        <f ca="1">SUM(INDIRECT(S330,TRUE):INDIRECT(T330,TRUE))*$I$3/$I$6</f>
        <v>#DIV/0!</v>
      </c>
      <c r="Q336" s="8" t="e">
        <f t="shared" si="21"/>
        <v>#DIV/0!</v>
      </c>
      <c r="R336" s="8" t="e">
        <f t="shared" si="20"/>
        <v>#DIV/0!</v>
      </c>
      <c r="S336" t="e">
        <f ca="1">ADDRESS(Q336,COLUMN(INDIRECT('raw data'!$O$1,FALSE)),1,1,"raw data")</f>
        <v>#DIV/0!</v>
      </c>
      <c r="T336" t="e">
        <f ca="1">ADDRESS(R336,COLUMN(INDIRECT('raw data'!$O$1,FALSE)),1,1,"raw data")</f>
        <v>#DIV/0!</v>
      </c>
      <c r="U336" s="5"/>
    </row>
    <row r="337" spans="1:21" ht="12.75">
      <c r="A337" s="5" t="e">
        <f t="shared" si="22"/>
        <v>#DIV/0!</v>
      </c>
      <c r="B337" s="8" t="e">
        <f t="shared" si="23"/>
        <v>#DIV/0!</v>
      </c>
      <c r="C337" s="7" t="e">
        <f ca="1">SUM(INDIRECT(S331,TRUE):INDIRECT(T331,TRUE))*$I$3/$I$6</f>
        <v>#DIV/0!</v>
      </c>
      <c r="Q337" s="8" t="e">
        <f t="shared" si="21"/>
        <v>#DIV/0!</v>
      </c>
      <c r="R337" s="8" t="e">
        <f t="shared" si="20"/>
        <v>#DIV/0!</v>
      </c>
      <c r="S337" t="e">
        <f ca="1">ADDRESS(Q337,COLUMN(INDIRECT('raw data'!$O$1,FALSE)),1,1,"raw data")</f>
        <v>#DIV/0!</v>
      </c>
      <c r="T337" t="e">
        <f ca="1">ADDRESS(R337,COLUMN(INDIRECT('raw data'!$O$1,FALSE)),1,1,"raw data")</f>
        <v>#DIV/0!</v>
      </c>
      <c r="U337" s="5"/>
    </row>
    <row r="338" spans="1:21" ht="12.75">
      <c r="A338" s="5" t="e">
        <f t="shared" si="22"/>
        <v>#DIV/0!</v>
      </c>
      <c r="B338" s="8" t="e">
        <f t="shared" si="23"/>
        <v>#DIV/0!</v>
      </c>
      <c r="C338" s="7" t="e">
        <f ca="1">SUM(INDIRECT(S332,TRUE):INDIRECT(T332,TRUE))*$I$3/$I$6</f>
        <v>#DIV/0!</v>
      </c>
      <c r="Q338" s="8" t="e">
        <f t="shared" si="21"/>
        <v>#DIV/0!</v>
      </c>
      <c r="R338" s="8" t="e">
        <f t="shared" si="20"/>
        <v>#DIV/0!</v>
      </c>
      <c r="S338" t="e">
        <f ca="1">ADDRESS(Q338,COLUMN(INDIRECT('raw data'!$O$1,FALSE)),1,1,"raw data")</f>
        <v>#DIV/0!</v>
      </c>
      <c r="T338" t="e">
        <f ca="1">ADDRESS(R338,COLUMN(INDIRECT('raw data'!$O$1,FALSE)),1,1,"raw data")</f>
        <v>#DIV/0!</v>
      </c>
      <c r="U338" s="5"/>
    </row>
    <row r="339" spans="1:21" ht="12.75">
      <c r="A339" s="5" t="e">
        <f t="shared" si="22"/>
        <v>#DIV/0!</v>
      </c>
      <c r="B339" s="8" t="e">
        <f t="shared" si="23"/>
        <v>#DIV/0!</v>
      </c>
      <c r="C339" s="7" t="e">
        <f ca="1">SUM(INDIRECT(S333,TRUE):INDIRECT(T333,TRUE))*$I$3/$I$6</f>
        <v>#DIV/0!</v>
      </c>
      <c r="Q339" s="8" t="e">
        <f t="shared" si="21"/>
        <v>#DIV/0!</v>
      </c>
      <c r="R339" s="8" t="e">
        <f t="shared" si="20"/>
        <v>#DIV/0!</v>
      </c>
      <c r="S339" t="e">
        <f ca="1">ADDRESS(Q339,COLUMN(INDIRECT('raw data'!$O$1,FALSE)),1,1,"raw data")</f>
        <v>#DIV/0!</v>
      </c>
      <c r="T339" t="e">
        <f ca="1">ADDRESS(R339,COLUMN(INDIRECT('raw data'!$O$1,FALSE)),1,1,"raw data")</f>
        <v>#DIV/0!</v>
      </c>
      <c r="U339" s="5"/>
    </row>
    <row r="340" spans="1:21" ht="12.75">
      <c r="A340" s="5" t="e">
        <f t="shared" si="22"/>
        <v>#DIV/0!</v>
      </c>
      <c r="B340" s="8" t="e">
        <f t="shared" si="23"/>
        <v>#DIV/0!</v>
      </c>
      <c r="C340" s="7" t="e">
        <f ca="1">SUM(INDIRECT(S334,TRUE):INDIRECT(T334,TRUE))*$I$3/$I$6</f>
        <v>#DIV/0!</v>
      </c>
      <c r="Q340" s="8" t="e">
        <f t="shared" si="21"/>
        <v>#DIV/0!</v>
      </c>
      <c r="R340" s="8" t="e">
        <f t="shared" si="20"/>
        <v>#DIV/0!</v>
      </c>
      <c r="S340" t="e">
        <f ca="1">ADDRESS(Q340,COLUMN(INDIRECT('raw data'!$O$1,FALSE)),1,1,"raw data")</f>
        <v>#DIV/0!</v>
      </c>
      <c r="T340" t="e">
        <f ca="1">ADDRESS(R340,COLUMN(INDIRECT('raw data'!$O$1,FALSE)),1,1,"raw data")</f>
        <v>#DIV/0!</v>
      </c>
      <c r="U340" s="5"/>
    </row>
    <row r="341" spans="1:21" ht="12.75">
      <c r="A341" s="5" t="e">
        <f t="shared" si="22"/>
        <v>#DIV/0!</v>
      </c>
      <c r="B341" s="8" t="e">
        <f t="shared" si="23"/>
        <v>#DIV/0!</v>
      </c>
      <c r="C341" s="7" t="e">
        <f ca="1">SUM(INDIRECT(S335,TRUE):INDIRECT(T335,TRUE))*$I$3/$I$6</f>
        <v>#DIV/0!</v>
      </c>
      <c r="Q341" s="8" t="e">
        <f t="shared" si="21"/>
        <v>#DIV/0!</v>
      </c>
      <c r="R341" s="8" t="e">
        <f t="shared" si="20"/>
        <v>#DIV/0!</v>
      </c>
      <c r="S341" t="e">
        <f ca="1">ADDRESS(Q341,COLUMN(INDIRECT('raw data'!$O$1,FALSE)),1,1,"raw data")</f>
        <v>#DIV/0!</v>
      </c>
      <c r="T341" t="e">
        <f ca="1">ADDRESS(R341,COLUMN(INDIRECT('raw data'!$O$1,FALSE)),1,1,"raw data")</f>
        <v>#DIV/0!</v>
      </c>
      <c r="U341" s="5"/>
    </row>
    <row r="342" spans="1:21" ht="12.75">
      <c r="A342" s="5" t="e">
        <f t="shared" si="22"/>
        <v>#DIV/0!</v>
      </c>
      <c r="B342" s="8" t="e">
        <f t="shared" si="23"/>
        <v>#DIV/0!</v>
      </c>
      <c r="C342" s="7" t="e">
        <f ca="1">SUM(INDIRECT(S336,TRUE):INDIRECT(T336,TRUE))*$I$3/$I$6</f>
        <v>#DIV/0!</v>
      </c>
      <c r="Q342" s="8" t="e">
        <f t="shared" si="21"/>
        <v>#DIV/0!</v>
      </c>
      <c r="R342" s="8" t="e">
        <f t="shared" si="20"/>
        <v>#DIV/0!</v>
      </c>
      <c r="S342" t="e">
        <f ca="1">ADDRESS(Q342,COLUMN(INDIRECT('raw data'!$O$1,FALSE)),1,1,"raw data")</f>
        <v>#DIV/0!</v>
      </c>
      <c r="T342" t="e">
        <f ca="1">ADDRESS(R342,COLUMN(INDIRECT('raw data'!$O$1,FALSE)),1,1,"raw data")</f>
        <v>#DIV/0!</v>
      </c>
      <c r="U342" s="5"/>
    </row>
    <row r="343" spans="1:21" ht="12.75">
      <c r="A343" s="5" t="e">
        <f t="shared" si="22"/>
        <v>#DIV/0!</v>
      </c>
      <c r="B343" s="8" t="e">
        <f t="shared" si="23"/>
        <v>#DIV/0!</v>
      </c>
      <c r="C343" s="7" t="e">
        <f ca="1">SUM(INDIRECT(S337,TRUE):INDIRECT(T337,TRUE))*$I$3/$I$6</f>
        <v>#DIV/0!</v>
      </c>
      <c r="Q343" s="8" t="e">
        <f t="shared" si="21"/>
        <v>#DIV/0!</v>
      </c>
      <c r="R343" s="8" t="e">
        <f t="shared" si="20"/>
        <v>#DIV/0!</v>
      </c>
      <c r="S343" t="e">
        <f ca="1">ADDRESS(Q343,COLUMN(INDIRECT('raw data'!$O$1,FALSE)),1,1,"raw data")</f>
        <v>#DIV/0!</v>
      </c>
      <c r="T343" t="e">
        <f ca="1">ADDRESS(R343,COLUMN(INDIRECT('raw data'!$O$1,FALSE)),1,1,"raw data")</f>
        <v>#DIV/0!</v>
      </c>
      <c r="U343" s="5"/>
    </row>
    <row r="344" spans="1:21" ht="12.75">
      <c r="A344" s="5" t="e">
        <f t="shared" si="22"/>
        <v>#DIV/0!</v>
      </c>
      <c r="B344" s="8" t="e">
        <f t="shared" si="23"/>
        <v>#DIV/0!</v>
      </c>
      <c r="C344" s="7" t="e">
        <f ca="1">SUM(INDIRECT(S338,TRUE):INDIRECT(T338,TRUE))*$I$3/$I$6</f>
        <v>#DIV/0!</v>
      </c>
      <c r="Q344" s="8" t="e">
        <f t="shared" si="21"/>
        <v>#DIV/0!</v>
      </c>
      <c r="R344" s="8" t="e">
        <f t="shared" si="20"/>
        <v>#DIV/0!</v>
      </c>
      <c r="S344" t="e">
        <f ca="1">ADDRESS(Q344,COLUMN(INDIRECT('raw data'!$O$1,FALSE)),1,1,"raw data")</f>
        <v>#DIV/0!</v>
      </c>
      <c r="T344" t="e">
        <f ca="1">ADDRESS(R344,COLUMN(INDIRECT('raw data'!$O$1,FALSE)),1,1,"raw data")</f>
        <v>#DIV/0!</v>
      </c>
      <c r="U344" s="5"/>
    </row>
    <row r="345" spans="1:21" ht="12.75">
      <c r="A345" s="5" t="e">
        <f t="shared" si="22"/>
        <v>#DIV/0!</v>
      </c>
      <c r="B345" s="8" t="e">
        <f t="shared" si="23"/>
        <v>#DIV/0!</v>
      </c>
      <c r="C345" s="7" t="e">
        <f ca="1">SUM(INDIRECT(S339,TRUE):INDIRECT(T339,TRUE))*$I$3/$I$6</f>
        <v>#DIV/0!</v>
      </c>
      <c r="Q345" s="8" t="e">
        <f t="shared" si="21"/>
        <v>#DIV/0!</v>
      </c>
      <c r="R345" s="8" t="e">
        <f t="shared" si="20"/>
        <v>#DIV/0!</v>
      </c>
      <c r="S345" t="e">
        <f ca="1">ADDRESS(Q345,COLUMN(INDIRECT('raw data'!$O$1,FALSE)),1,1,"raw data")</f>
        <v>#DIV/0!</v>
      </c>
      <c r="T345" t="e">
        <f ca="1">ADDRESS(R345,COLUMN(INDIRECT('raw data'!$O$1,FALSE)),1,1,"raw data")</f>
        <v>#DIV/0!</v>
      </c>
      <c r="U345" s="5"/>
    </row>
    <row r="346" spans="1:21" ht="12.75">
      <c r="A346" s="5" t="e">
        <f t="shared" si="22"/>
        <v>#DIV/0!</v>
      </c>
      <c r="B346" s="8" t="e">
        <f t="shared" si="23"/>
        <v>#DIV/0!</v>
      </c>
      <c r="C346" s="7" t="e">
        <f ca="1">SUM(INDIRECT(S340,TRUE):INDIRECT(T340,TRUE))*$I$3/$I$6</f>
        <v>#DIV/0!</v>
      </c>
      <c r="Q346" s="8" t="e">
        <f t="shared" si="21"/>
        <v>#DIV/0!</v>
      </c>
      <c r="R346" s="8" t="e">
        <f t="shared" si="20"/>
        <v>#DIV/0!</v>
      </c>
      <c r="S346" t="e">
        <f ca="1">ADDRESS(Q346,COLUMN(INDIRECT('raw data'!$O$1,FALSE)),1,1,"raw data")</f>
        <v>#DIV/0!</v>
      </c>
      <c r="T346" t="e">
        <f ca="1">ADDRESS(R346,COLUMN(INDIRECT('raw data'!$O$1,FALSE)),1,1,"raw data")</f>
        <v>#DIV/0!</v>
      </c>
      <c r="U346" s="5"/>
    </row>
    <row r="347" spans="1:21" ht="12.75">
      <c r="A347" s="5" t="e">
        <f t="shared" si="22"/>
        <v>#DIV/0!</v>
      </c>
      <c r="B347" s="8" t="e">
        <f t="shared" si="23"/>
        <v>#DIV/0!</v>
      </c>
      <c r="C347" s="7" t="e">
        <f ca="1">SUM(INDIRECT(S341,TRUE):INDIRECT(T341,TRUE))*$I$3/$I$6</f>
        <v>#DIV/0!</v>
      </c>
      <c r="Q347" s="8" t="e">
        <f t="shared" si="21"/>
        <v>#DIV/0!</v>
      </c>
      <c r="R347" s="8" t="e">
        <f t="shared" si="20"/>
        <v>#DIV/0!</v>
      </c>
      <c r="S347" t="e">
        <f ca="1">ADDRESS(Q347,COLUMN(INDIRECT('raw data'!$O$1,FALSE)),1,1,"raw data")</f>
        <v>#DIV/0!</v>
      </c>
      <c r="T347" t="e">
        <f ca="1">ADDRESS(R347,COLUMN(INDIRECT('raw data'!$O$1,FALSE)),1,1,"raw data")</f>
        <v>#DIV/0!</v>
      </c>
      <c r="U347" s="5"/>
    </row>
    <row r="348" spans="1:21" ht="12.75">
      <c r="A348" s="5" t="e">
        <f t="shared" si="22"/>
        <v>#DIV/0!</v>
      </c>
      <c r="B348" s="8" t="e">
        <f t="shared" si="23"/>
        <v>#DIV/0!</v>
      </c>
      <c r="C348" s="7" t="e">
        <f ca="1">SUM(INDIRECT(S342,TRUE):INDIRECT(T342,TRUE))*$I$3/$I$6</f>
        <v>#DIV/0!</v>
      </c>
      <c r="Q348" s="8" t="e">
        <f t="shared" si="21"/>
        <v>#DIV/0!</v>
      </c>
      <c r="R348" s="8" t="e">
        <f t="shared" si="20"/>
        <v>#DIV/0!</v>
      </c>
      <c r="S348" t="e">
        <f ca="1">ADDRESS(Q348,COLUMN(INDIRECT('raw data'!$O$1,FALSE)),1,1,"raw data")</f>
        <v>#DIV/0!</v>
      </c>
      <c r="T348" t="e">
        <f ca="1">ADDRESS(R348,COLUMN(INDIRECT('raw data'!$O$1,FALSE)),1,1,"raw data")</f>
        <v>#DIV/0!</v>
      </c>
      <c r="U348" s="5"/>
    </row>
    <row r="349" spans="1:21" ht="12.75">
      <c r="A349" s="5" t="e">
        <f t="shared" si="22"/>
        <v>#DIV/0!</v>
      </c>
      <c r="B349" s="8" t="e">
        <f t="shared" si="23"/>
        <v>#DIV/0!</v>
      </c>
      <c r="C349" s="7" t="e">
        <f ca="1">SUM(INDIRECT(S343,TRUE):INDIRECT(T343,TRUE))*$I$3/$I$6</f>
        <v>#DIV/0!</v>
      </c>
      <c r="Q349" s="8" t="e">
        <f t="shared" si="21"/>
        <v>#DIV/0!</v>
      </c>
      <c r="R349" s="8" t="e">
        <f t="shared" si="20"/>
        <v>#DIV/0!</v>
      </c>
      <c r="S349" t="e">
        <f ca="1">ADDRESS(Q349,COLUMN(INDIRECT('raw data'!$O$1,FALSE)),1,1,"raw data")</f>
        <v>#DIV/0!</v>
      </c>
      <c r="T349" t="e">
        <f ca="1">ADDRESS(R349,COLUMN(INDIRECT('raw data'!$O$1,FALSE)),1,1,"raw data")</f>
        <v>#DIV/0!</v>
      </c>
      <c r="U349" s="5"/>
    </row>
    <row r="350" spans="1:21" ht="12.75">
      <c r="A350" s="5" t="e">
        <f t="shared" si="22"/>
        <v>#DIV/0!</v>
      </c>
      <c r="B350" s="8" t="e">
        <f t="shared" si="23"/>
        <v>#DIV/0!</v>
      </c>
      <c r="C350" s="7" t="e">
        <f ca="1">SUM(INDIRECT(S344,TRUE):INDIRECT(T344,TRUE))*$I$3/$I$6</f>
        <v>#DIV/0!</v>
      </c>
      <c r="Q350" s="8" t="e">
        <f t="shared" si="21"/>
        <v>#DIV/0!</v>
      </c>
      <c r="R350" s="8" t="e">
        <f t="shared" si="20"/>
        <v>#DIV/0!</v>
      </c>
      <c r="S350" t="e">
        <f ca="1">ADDRESS(Q350,COLUMN(INDIRECT('raw data'!$O$1,FALSE)),1,1,"raw data")</f>
        <v>#DIV/0!</v>
      </c>
      <c r="T350" t="e">
        <f ca="1">ADDRESS(R350,COLUMN(INDIRECT('raw data'!$O$1,FALSE)),1,1,"raw data")</f>
        <v>#DIV/0!</v>
      </c>
      <c r="U350" s="5"/>
    </row>
    <row r="351" spans="1:21" ht="12.75">
      <c r="A351" s="5" t="e">
        <f t="shared" si="22"/>
        <v>#DIV/0!</v>
      </c>
      <c r="B351" s="8" t="e">
        <f t="shared" si="23"/>
        <v>#DIV/0!</v>
      </c>
      <c r="C351" s="7" t="e">
        <f ca="1">SUM(INDIRECT(S345,TRUE):INDIRECT(T345,TRUE))*$I$3/$I$6</f>
        <v>#DIV/0!</v>
      </c>
      <c r="Q351" s="8" t="e">
        <f t="shared" si="21"/>
        <v>#DIV/0!</v>
      </c>
      <c r="R351" s="8" t="e">
        <f t="shared" si="20"/>
        <v>#DIV/0!</v>
      </c>
      <c r="S351" t="e">
        <f ca="1">ADDRESS(Q351,COLUMN(INDIRECT('raw data'!$O$1,FALSE)),1,1,"raw data")</f>
        <v>#DIV/0!</v>
      </c>
      <c r="T351" t="e">
        <f ca="1">ADDRESS(R351,COLUMN(INDIRECT('raw data'!$O$1,FALSE)),1,1,"raw data")</f>
        <v>#DIV/0!</v>
      </c>
      <c r="U351" s="5"/>
    </row>
    <row r="352" spans="1:21" ht="12.75">
      <c r="A352" s="5" t="e">
        <f t="shared" si="22"/>
        <v>#DIV/0!</v>
      </c>
      <c r="B352" s="8" t="e">
        <f t="shared" si="23"/>
        <v>#DIV/0!</v>
      </c>
      <c r="C352" s="7" t="e">
        <f ca="1">SUM(INDIRECT(S346,TRUE):INDIRECT(T346,TRUE))*$I$3/$I$6</f>
        <v>#DIV/0!</v>
      </c>
      <c r="Q352" s="8" t="e">
        <f t="shared" si="21"/>
        <v>#DIV/0!</v>
      </c>
      <c r="R352" s="8" t="e">
        <f t="shared" si="20"/>
        <v>#DIV/0!</v>
      </c>
      <c r="S352" t="e">
        <f ca="1">ADDRESS(Q352,COLUMN(INDIRECT('raw data'!$O$1,FALSE)),1,1,"raw data")</f>
        <v>#DIV/0!</v>
      </c>
      <c r="T352" t="e">
        <f ca="1">ADDRESS(R352,COLUMN(INDIRECT('raw data'!$O$1,FALSE)),1,1,"raw data")</f>
        <v>#DIV/0!</v>
      </c>
      <c r="U352" s="5"/>
    </row>
    <row r="353" spans="1:21" ht="12.75">
      <c r="A353" s="5" t="e">
        <f t="shared" si="22"/>
        <v>#DIV/0!</v>
      </c>
      <c r="B353" s="8" t="e">
        <f t="shared" si="23"/>
        <v>#DIV/0!</v>
      </c>
      <c r="C353" s="7" t="e">
        <f ca="1">SUM(INDIRECT(S347,TRUE):INDIRECT(T347,TRUE))*$I$3/$I$6</f>
        <v>#DIV/0!</v>
      </c>
      <c r="Q353" s="8" t="e">
        <f t="shared" si="21"/>
        <v>#DIV/0!</v>
      </c>
      <c r="R353" s="8" t="e">
        <f t="shared" si="20"/>
        <v>#DIV/0!</v>
      </c>
      <c r="S353" t="e">
        <f ca="1">ADDRESS(Q353,COLUMN(INDIRECT('raw data'!$O$1,FALSE)),1,1,"raw data")</f>
        <v>#DIV/0!</v>
      </c>
      <c r="T353" t="e">
        <f ca="1">ADDRESS(R353,COLUMN(INDIRECT('raw data'!$O$1,FALSE)),1,1,"raw data")</f>
        <v>#DIV/0!</v>
      </c>
      <c r="U353" s="5"/>
    </row>
    <row r="354" spans="1:21" ht="12.75">
      <c r="A354" s="5" t="e">
        <f t="shared" si="22"/>
        <v>#DIV/0!</v>
      </c>
      <c r="B354" s="8" t="e">
        <f t="shared" si="23"/>
        <v>#DIV/0!</v>
      </c>
      <c r="C354" s="7" t="e">
        <f ca="1">SUM(INDIRECT(S348,TRUE):INDIRECT(T348,TRUE))*$I$3/$I$6</f>
        <v>#DIV/0!</v>
      </c>
      <c r="Q354" s="8" t="e">
        <f t="shared" si="21"/>
        <v>#DIV/0!</v>
      </c>
      <c r="R354" s="8" t="e">
        <f t="shared" si="20"/>
        <v>#DIV/0!</v>
      </c>
      <c r="S354" t="e">
        <f ca="1">ADDRESS(Q354,COLUMN(INDIRECT('raw data'!$O$1,FALSE)),1,1,"raw data")</f>
        <v>#DIV/0!</v>
      </c>
      <c r="T354" t="e">
        <f ca="1">ADDRESS(R354,COLUMN(INDIRECT('raw data'!$O$1,FALSE)),1,1,"raw data")</f>
        <v>#DIV/0!</v>
      </c>
      <c r="U354" s="5"/>
    </row>
    <row r="355" spans="1:21" ht="12.75">
      <c r="A355" s="5" t="e">
        <f t="shared" si="22"/>
        <v>#DIV/0!</v>
      </c>
      <c r="B355" s="8" t="e">
        <f t="shared" si="23"/>
        <v>#DIV/0!</v>
      </c>
      <c r="C355" s="7" t="e">
        <f ca="1">SUM(INDIRECT(S349,TRUE):INDIRECT(T349,TRUE))*$I$3/$I$6</f>
        <v>#DIV/0!</v>
      </c>
      <c r="Q355" s="8" t="e">
        <f t="shared" si="21"/>
        <v>#DIV/0!</v>
      </c>
      <c r="R355" s="8" t="e">
        <f t="shared" si="20"/>
        <v>#DIV/0!</v>
      </c>
      <c r="S355" t="e">
        <f ca="1">ADDRESS(Q355,COLUMN(INDIRECT('raw data'!$O$1,FALSE)),1,1,"raw data")</f>
        <v>#DIV/0!</v>
      </c>
      <c r="T355" t="e">
        <f ca="1">ADDRESS(R355,COLUMN(INDIRECT('raw data'!$O$1,FALSE)),1,1,"raw data")</f>
        <v>#DIV/0!</v>
      </c>
      <c r="U355" s="5"/>
    </row>
    <row r="356" spans="1:21" ht="12.75">
      <c r="A356" s="5" t="e">
        <f t="shared" si="22"/>
        <v>#DIV/0!</v>
      </c>
      <c r="B356" s="8" t="e">
        <f t="shared" si="23"/>
        <v>#DIV/0!</v>
      </c>
      <c r="C356" s="7" t="e">
        <f ca="1">SUM(INDIRECT(S350,TRUE):INDIRECT(T350,TRUE))*$I$3/$I$6</f>
        <v>#DIV/0!</v>
      </c>
      <c r="Q356" s="8" t="e">
        <f t="shared" si="21"/>
        <v>#DIV/0!</v>
      </c>
      <c r="R356" s="8" t="e">
        <f t="shared" si="20"/>
        <v>#DIV/0!</v>
      </c>
      <c r="S356" t="e">
        <f ca="1">ADDRESS(Q356,COLUMN(INDIRECT('raw data'!$O$1,FALSE)),1,1,"raw data")</f>
        <v>#DIV/0!</v>
      </c>
      <c r="T356" t="e">
        <f ca="1">ADDRESS(R356,COLUMN(INDIRECT('raw data'!$O$1,FALSE)),1,1,"raw data")</f>
        <v>#DIV/0!</v>
      </c>
      <c r="U356" s="5"/>
    </row>
    <row r="357" spans="1:21" ht="12.75">
      <c r="A357" s="5" t="e">
        <f t="shared" si="22"/>
        <v>#DIV/0!</v>
      </c>
      <c r="B357" s="8" t="e">
        <f t="shared" si="23"/>
        <v>#DIV/0!</v>
      </c>
      <c r="C357" s="7" t="e">
        <f ca="1">SUM(INDIRECT(S351,TRUE):INDIRECT(T351,TRUE))*$I$3/$I$6</f>
        <v>#DIV/0!</v>
      </c>
      <c r="Q357" s="8" t="e">
        <f t="shared" si="21"/>
        <v>#DIV/0!</v>
      </c>
      <c r="R357" s="8" t="e">
        <f t="shared" si="20"/>
        <v>#DIV/0!</v>
      </c>
      <c r="S357" t="e">
        <f ca="1">ADDRESS(Q357,COLUMN(INDIRECT('raw data'!$O$1,FALSE)),1,1,"raw data")</f>
        <v>#DIV/0!</v>
      </c>
      <c r="T357" t="e">
        <f ca="1">ADDRESS(R357,COLUMN(INDIRECT('raw data'!$O$1,FALSE)),1,1,"raw data")</f>
        <v>#DIV/0!</v>
      </c>
      <c r="U357" s="5"/>
    </row>
    <row r="358" spans="1:21" ht="12.75">
      <c r="A358" s="5" t="e">
        <f t="shared" si="22"/>
        <v>#DIV/0!</v>
      </c>
      <c r="B358" s="8" t="e">
        <f t="shared" si="23"/>
        <v>#DIV/0!</v>
      </c>
      <c r="C358" s="7" t="e">
        <f ca="1">SUM(INDIRECT(S352,TRUE):INDIRECT(T352,TRUE))*$I$3/$I$6</f>
        <v>#DIV/0!</v>
      </c>
      <c r="Q358" s="8" t="e">
        <f t="shared" si="21"/>
        <v>#DIV/0!</v>
      </c>
      <c r="R358" s="8" t="e">
        <f t="shared" si="20"/>
        <v>#DIV/0!</v>
      </c>
      <c r="S358" t="e">
        <f ca="1">ADDRESS(Q358,COLUMN(INDIRECT('raw data'!$O$1,FALSE)),1,1,"raw data")</f>
        <v>#DIV/0!</v>
      </c>
      <c r="T358" t="e">
        <f ca="1">ADDRESS(R358,COLUMN(INDIRECT('raw data'!$O$1,FALSE)),1,1,"raw data")</f>
        <v>#DIV/0!</v>
      </c>
      <c r="U358" s="5"/>
    </row>
    <row r="359" spans="1:21" ht="12.75">
      <c r="A359" s="5" t="e">
        <f t="shared" si="22"/>
        <v>#DIV/0!</v>
      </c>
      <c r="B359" s="8" t="e">
        <f t="shared" si="23"/>
        <v>#DIV/0!</v>
      </c>
      <c r="C359" s="7" t="e">
        <f ca="1">SUM(INDIRECT(S353,TRUE):INDIRECT(T353,TRUE))*$I$3/$I$6</f>
        <v>#DIV/0!</v>
      </c>
      <c r="Q359" s="8" t="e">
        <f t="shared" si="21"/>
        <v>#DIV/0!</v>
      </c>
      <c r="R359" s="8" t="e">
        <f t="shared" si="20"/>
        <v>#DIV/0!</v>
      </c>
      <c r="S359" t="e">
        <f ca="1">ADDRESS(Q359,COLUMN(INDIRECT('raw data'!$O$1,FALSE)),1,1,"raw data")</f>
        <v>#DIV/0!</v>
      </c>
      <c r="T359" t="e">
        <f ca="1">ADDRESS(R359,COLUMN(INDIRECT('raw data'!$O$1,FALSE)),1,1,"raw data")</f>
        <v>#DIV/0!</v>
      </c>
      <c r="U359" s="5"/>
    </row>
    <row r="360" spans="1:21" ht="12.75">
      <c r="A360" s="5" t="e">
        <f t="shared" si="22"/>
        <v>#DIV/0!</v>
      </c>
      <c r="B360" s="8" t="e">
        <f t="shared" si="23"/>
        <v>#DIV/0!</v>
      </c>
      <c r="C360" s="7" t="e">
        <f ca="1">SUM(INDIRECT(S354,TRUE):INDIRECT(T354,TRUE))*$I$3/$I$6</f>
        <v>#DIV/0!</v>
      </c>
      <c r="Q360" s="8" t="e">
        <f t="shared" si="21"/>
        <v>#DIV/0!</v>
      </c>
      <c r="R360" s="8" t="e">
        <f t="shared" si="20"/>
        <v>#DIV/0!</v>
      </c>
      <c r="S360" t="e">
        <f ca="1">ADDRESS(Q360,COLUMN(INDIRECT('raw data'!$O$1,FALSE)),1,1,"raw data")</f>
        <v>#DIV/0!</v>
      </c>
      <c r="T360" t="e">
        <f ca="1">ADDRESS(R360,COLUMN(INDIRECT('raw data'!$O$1,FALSE)),1,1,"raw data")</f>
        <v>#DIV/0!</v>
      </c>
      <c r="U360" s="5"/>
    </row>
    <row r="361" spans="1:21" ht="12.75">
      <c r="A361" s="5" t="e">
        <f t="shared" si="22"/>
        <v>#DIV/0!</v>
      </c>
      <c r="B361" s="8" t="e">
        <f t="shared" si="23"/>
        <v>#DIV/0!</v>
      </c>
      <c r="C361" s="7" t="e">
        <f ca="1">SUM(INDIRECT(S355,TRUE):INDIRECT(T355,TRUE))*$I$3/$I$6</f>
        <v>#DIV/0!</v>
      </c>
      <c r="Q361" s="8" t="e">
        <f t="shared" si="21"/>
        <v>#DIV/0!</v>
      </c>
      <c r="R361" s="8" t="e">
        <f t="shared" si="20"/>
        <v>#DIV/0!</v>
      </c>
      <c r="S361" t="e">
        <f ca="1">ADDRESS(Q361,COLUMN(INDIRECT('raw data'!$O$1,FALSE)),1,1,"raw data")</f>
        <v>#DIV/0!</v>
      </c>
      <c r="T361" t="e">
        <f ca="1">ADDRESS(R361,COLUMN(INDIRECT('raw data'!$O$1,FALSE)),1,1,"raw data")</f>
        <v>#DIV/0!</v>
      </c>
      <c r="U361" s="5"/>
    </row>
    <row r="362" spans="1:21" ht="12.75">
      <c r="A362" s="5" t="e">
        <f t="shared" si="22"/>
        <v>#DIV/0!</v>
      </c>
      <c r="B362" s="8" t="e">
        <f t="shared" si="23"/>
        <v>#DIV/0!</v>
      </c>
      <c r="C362" s="7" t="e">
        <f ca="1">SUM(INDIRECT(S356,TRUE):INDIRECT(T356,TRUE))*$I$3/$I$6</f>
        <v>#DIV/0!</v>
      </c>
      <c r="Q362" s="8" t="e">
        <f t="shared" si="21"/>
        <v>#DIV/0!</v>
      </c>
      <c r="R362" s="8" t="e">
        <f t="shared" si="20"/>
        <v>#DIV/0!</v>
      </c>
      <c r="S362" t="e">
        <f ca="1">ADDRESS(Q362,COLUMN(INDIRECT('raw data'!$O$1,FALSE)),1,1,"raw data")</f>
        <v>#DIV/0!</v>
      </c>
      <c r="T362" t="e">
        <f ca="1">ADDRESS(R362,COLUMN(INDIRECT('raw data'!$O$1,FALSE)),1,1,"raw data")</f>
        <v>#DIV/0!</v>
      </c>
      <c r="U362" s="5"/>
    </row>
    <row r="363" spans="1:21" ht="12.75">
      <c r="A363" s="5" t="e">
        <f t="shared" si="22"/>
        <v>#DIV/0!</v>
      </c>
      <c r="B363" s="8" t="e">
        <f t="shared" si="23"/>
        <v>#DIV/0!</v>
      </c>
      <c r="C363" s="7" t="e">
        <f ca="1">SUM(INDIRECT(S357,TRUE):INDIRECT(T357,TRUE))*$I$3/$I$6</f>
        <v>#DIV/0!</v>
      </c>
      <c r="Q363" s="8" t="e">
        <f t="shared" si="21"/>
        <v>#DIV/0!</v>
      </c>
      <c r="R363" s="8" t="e">
        <f t="shared" si="20"/>
        <v>#DIV/0!</v>
      </c>
      <c r="S363" t="e">
        <f ca="1">ADDRESS(Q363,COLUMN(INDIRECT('raw data'!$O$1,FALSE)),1,1,"raw data")</f>
        <v>#DIV/0!</v>
      </c>
      <c r="T363" t="e">
        <f ca="1">ADDRESS(R363,COLUMN(INDIRECT('raw data'!$O$1,FALSE)),1,1,"raw data")</f>
        <v>#DIV/0!</v>
      </c>
      <c r="U363" s="5"/>
    </row>
    <row r="364" spans="1:21" ht="12.75">
      <c r="A364" s="5" t="e">
        <f t="shared" si="22"/>
        <v>#DIV/0!</v>
      </c>
      <c r="B364" s="8" t="e">
        <f t="shared" si="23"/>
        <v>#DIV/0!</v>
      </c>
      <c r="C364" s="7" t="e">
        <f ca="1">SUM(INDIRECT(S358,TRUE):INDIRECT(T358,TRUE))*$I$3/$I$6</f>
        <v>#DIV/0!</v>
      </c>
      <c r="Q364" s="8" t="e">
        <f t="shared" si="21"/>
        <v>#DIV/0!</v>
      </c>
      <c r="R364" s="8" t="e">
        <f t="shared" si="20"/>
        <v>#DIV/0!</v>
      </c>
      <c r="S364" t="e">
        <f ca="1">ADDRESS(Q364,COLUMN(INDIRECT('raw data'!$O$1,FALSE)),1,1,"raw data")</f>
        <v>#DIV/0!</v>
      </c>
      <c r="T364" t="e">
        <f ca="1">ADDRESS(R364,COLUMN(INDIRECT('raw data'!$O$1,FALSE)),1,1,"raw data")</f>
        <v>#DIV/0!</v>
      </c>
      <c r="U364" s="5"/>
    </row>
    <row r="365" spans="1:21" ht="12.75">
      <c r="A365" s="5" t="e">
        <f t="shared" si="22"/>
        <v>#DIV/0!</v>
      </c>
      <c r="B365" s="8" t="e">
        <f t="shared" si="23"/>
        <v>#DIV/0!</v>
      </c>
      <c r="C365" s="7" t="e">
        <f ca="1">SUM(INDIRECT(S359,TRUE):INDIRECT(T359,TRUE))*$I$3/$I$6</f>
        <v>#DIV/0!</v>
      </c>
      <c r="Q365" s="8" t="e">
        <f t="shared" si="21"/>
        <v>#DIV/0!</v>
      </c>
      <c r="R365" s="8" t="e">
        <f t="shared" si="20"/>
        <v>#DIV/0!</v>
      </c>
      <c r="S365" t="e">
        <f ca="1">ADDRESS(Q365,COLUMN(INDIRECT('raw data'!$O$1,FALSE)),1,1,"raw data")</f>
        <v>#DIV/0!</v>
      </c>
      <c r="T365" t="e">
        <f ca="1">ADDRESS(R365,COLUMN(INDIRECT('raw data'!$O$1,FALSE)),1,1,"raw data")</f>
        <v>#DIV/0!</v>
      </c>
      <c r="U365" s="5"/>
    </row>
    <row r="366" spans="1:21" ht="12.75">
      <c r="A366" s="5" t="e">
        <f t="shared" si="22"/>
        <v>#DIV/0!</v>
      </c>
      <c r="B366" s="8" t="e">
        <f t="shared" si="23"/>
        <v>#DIV/0!</v>
      </c>
      <c r="C366" s="7" t="e">
        <f ca="1">SUM(INDIRECT(S360,TRUE):INDIRECT(T360,TRUE))*$I$3/$I$6</f>
        <v>#DIV/0!</v>
      </c>
      <c r="Q366" s="8" t="e">
        <f t="shared" si="21"/>
        <v>#DIV/0!</v>
      </c>
      <c r="R366" s="8" t="e">
        <f t="shared" si="20"/>
        <v>#DIV/0!</v>
      </c>
      <c r="S366" t="e">
        <f ca="1">ADDRESS(Q366,COLUMN(INDIRECT('raw data'!$O$1,FALSE)),1,1,"raw data")</f>
        <v>#DIV/0!</v>
      </c>
      <c r="T366" t="e">
        <f ca="1">ADDRESS(R366,COLUMN(INDIRECT('raw data'!$O$1,FALSE)),1,1,"raw data")</f>
        <v>#DIV/0!</v>
      </c>
      <c r="U366" s="5"/>
    </row>
    <row r="367" spans="1:21" ht="12.75">
      <c r="A367" s="5" t="e">
        <f t="shared" si="22"/>
        <v>#DIV/0!</v>
      </c>
      <c r="B367" s="8" t="e">
        <f t="shared" si="23"/>
        <v>#DIV/0!</v>
      </c>
      <c r="C367" s="7" t="e">
        <f ca="1">SUM(INDIRECT(S361,TRUE):INDIRECT(T361,TRUE))*$I$3/$I$6</f>
        <v>#DIV/0!</v>
      </c>
      <c r="Q367" s="8" t="e">
        <f t="shared" si="21"/>
        <v>#DIV/0!</v>
      </c>
      <c r="R367" s="8" t="e">
        <f t="shared" si="20"/>
        <v>#DIV/0!</v>
      </c>
      <c r="S367" t="e">
        <f ca="1">ADDRESS(Q367,COLUMN(INDIRECT('raw data'!$O$1,FALSE)),1,1,"raw data")</f>
        <v>#DIV/0!</v>
      </c>
      <c r="T367" t="e">
        <f ca="1">ADDRESS(R367,COLUMN(INDIRECT('raw data'!$O$1,FALSE)),1,1,"raw data")</f>
        <v>#DIV/0!</v>
      </c>
      <c r="U367" s="5"/>
    </row>
    <row r="368" spans="1:21" ht="12.75">
      <c r="A368" s="5" t="e">
        <f t="shared" si="22"/>
        <v>#DIV/0!</v>
      </c>
      <c r="B368" s="8" t="e">
        <f t="shared" si="23"/>
        <v>#DIV/0!</v>
      </c>
      <c r="C368" s="7" t="e">
        <f ca="1">SUM(INDIRECT(S362,TRUE):INDIRECT(T362,TRUE))*$I$3/$I$6</f>
        <v>#DIV/0!</v>
      </c>
      <c r="Q368" s="8" t="e">
        <f t="shared" si="21"/>
        <v>#DIV/0!</v>
      </c>
      <c r="R368" s="8" t="e">
        <f t="shared" si="20"/>
        <v>#DIV/0!</v>
      </c>
      <c r="S368" t="e">
        <f ca="1">ADDRESS(Q368,COLUMN(INDIRECT('raw data'!$O$1,FALSE)),1,1,"raw data")</f>
        <v>#DIV/0!</v>
      </c>
      <c r="T368" t="e">
        <f ca="1">ADDRESS(R368,COLUMN(INDIRECT('raw data'!$O$1,FALSE)),1,1,"raw data")</f>
        <v>#DIV/0!</v>
      </c>
      <c r="U368" s="5"/>
    </row>
    <row r="369" spans="1:21" ht="12.75">
      <c r="A369" s="5" t="e">
        <f t="shared" si="22"/>
        <v>#DIV/0!</v>
      </c>
      <c r="B369" s="8" t="e">
        <f t="shared" si="23"/>
        <v>#DIV/0!</v>
      </c>
      <c r="C369" s="7" t="e">
        <f ca="1">SUM(INDIRECT(S363,TRUE):INDIRECT(T363,TRUE))*$I$3/$I$6</f>
        <v>#DIV/0!</v>
      </c>
      <c r="Q369" s="8" t="e">
        <f t="shared" si="21"/>
        <v>#DIV/0!</v>
      </c>
      <c r="R369" s="8" t="e">
        <f t="shared" si="20"/>
        <v>#DIV/0!</v>
      </c>
      <c r="S369" t="e">
        <f ca="1">ADDRESS(Q369,COLUMN(INDIRECT('raw data'!$O$1,FALSE)),1,1,"raw data")</f>
        <v>#DIV/0!</v>
      </c>
      <c r="T369" t="e">
        <f ca="1">ADDRESS(R369,COLUMN(INDIRECT('raw data'!$O$1,FALSE)),1,1,"raw data")</f>
        <v>#DIV/0!</v>
      </c>
      <c r="U369" s="5"/>
    </row>
    <row r="370" spans="1:21" ht="12.75">
      <c r="A370" s="5" t="e">
        <f t="shared" si="22"/>
        <v>#DIV/0!</v>
      </c>
      <c r="B370" s="8" t="e">
        <f t="shared" si="23"/>
        <v>#DIV/0!</v>
      </c>
      <c r="C370" s="7" t="e">
        <f ca="1">SUM(INDIRECT(S364,TRUE):INDIRECT(T364,TRUE))*$I$3/$I$6</f>
        <v>#DIV/0!</v>
      </c>
      <c r="Q370" s="8" t="e">
        <f t="shared" si="21"/>
        <v>#DIV/0!</v>
      </c>
      <c r="R370" s="8" t="e">
        <f t="shared" si="20"/>
        <v>#DIV/0!</v>
      </c>
      <c r="S370" t="e">
        <f ca="1">ADDRESS(Q370,COLUMN(INDIRECT('raw data'!$O$1,FALSE)),1,1,"raw data")</f>
        <v>#DIV/0!</v>
      </c>
      <c r="T370" t="e">
        <f ca="1">ADDRESS(R370,COLUMN(INDIRECT('raw data'!$O$1,FALSE)),1,1,"raw data")</f>
        <v>#DIV/0!</v>
      </c>
      <c r="U370" s="5"/>
    </row>
    <row r="371" spans="1:21" ht="12.75">
      <c r="A371" s="5" t="e">
        <f t="shared" si="22"/>
        <v>#DIV/0!</v>
      </c>
      <c r="B371" s="8" t="e">
        <f t="shared" si="23"/>
        <v>#DIV/0!</v>
      </c>
      <c r="C371" s="7" t="e">
        <f ca="1">SUM(INDIRECT(S365,TRUE):INDIRECT(T365,TRUE))*$I$3/$I$6</f>
        <v>#DIV/0!</v>
      </c>
      <c r="Q371" s="8" t="e">
        <f t="shared" si="21"/>
        <v>#DIV/0!</v>
      </c>
      <c r="R371" s="8" t="e">
        <f t="shared" si="20"/>
        <v>#DIV/0!</v>
      </c>
      <c r="S371" t="e">
        <f ca="1">ADDRESS(Q371,COLUMN(INDIRECT('raw data'!$O$1,FALSE)),1,1,"raw data")</f>
        <v>#DIV/0!</v>
      </c>
      <c r="T371" t="e">
        <f ca="1">ADDRESS(R371,COLUMN(INDIRECT('raw data'!$O$1,FALSE)),1,1,"raw data")</f>
        <v>#DIV/0!</v>
      </c>
      <c r="U371" s="5"/>
    </row>
    <row r="372" spans="1:21" ht="12.75">
      <c r="A372" s="5" t="e">
        <f t="shared" si="22"/>
        <v>#DIV/0!</v>
      </c>
      <c r="B372" s="8" t="e">
        <f t="shared" si="23"/>
        <v>#DIV/0!</v>
      </c>
      <c r="C372" s="7" t="e">
        <f ca="1">SUM(INDIRECT(S366,TRUE):INDIRECT(T366,TRUE))*$I$3/$I$6</f>
        <v>#DIV/0!</v>
      </c>
      <c r="Q372" s="8" t="e">
        <f t="shared" si="21"/>
        <v>#DIV/0!</v>
      </c>
      <c r="R372" s="8" t="e">
        <f t="shared" si="20"/>
        <v>#DIV/0!</v>
      </c>
      <c r="S372" t="e">
        <f ca="1">ADDRESS(Q372,COLUMN(INDIRECT('raw data'!$O$1,FALSE)),1,1,"raw data")</f>
        <v>#DIV/0!</v>
      </c>
      <c r="T372" t="e">
        <f ca="1">ADDRESS(R372,COLUMN(INDIRECT('raw data'!$O$1,FALSE)),1,1,"raw data")</f>
        <v>#DIV/0!</v>
      </c>
      <c r="U372" s="5"/>
    </row>
    <row r="373" spans="1:21" ht="12.75">
      <c r="A373" s="5" t="e">
        <f t="shared" si="22"/>
        <v>#DIV/0!</v>
      </c>
      <c r="B373" s="8" t="e">
        <f t="shared" si="23"/>
        <v>#DIV/0!</v>
      </c>
      <c r="C373" s="7" t="e">
        <f ca="1">SUM(INDIRECT(S367,TRUE):INDIRECT(T367,TRUE))*$I$3/$I$6</f>
        <v>#DIV/0!</v>
      </c>
      <c r="Q373" s="8" t="e">
        <f t="shared" si="21"/>
        <v>#DIV/0!</v>
      </c>
      <c r="R373" s="8" t="e">
        <f t="shared" si="20"/>
        <v>#DIV/0!</v>
      </c>
      <c r="S373" t="e">
        <f ca="1">ADDRESS(Q373,COLUMN(INDIRECT('raw data'!$O$1,FALSE)),1,1,"raw data")</f>
        <v>#DIV/0!</v>
      </c>
      <c r="T373" t="e">
        <f ca="1">ADDRESS(R373,COLUMN(INDIRECT('raw data'!$O$1,FALSE)),1,1,"raw data")</f>
        <v>#DIV/0!</v>
      </c>
      <c r="U373" s="5"/>
    </row>
    <row r="374" spans="1:21" ht="12.75">
      <c r="A374" s="5" t="e">
        <f t="shared" si="22"/>
        <v>#DIV/0!</v>
      </c>
      <c r="B374" s="8" t="e">
        <f t="shared" si="23"/>
        <v>#DIV/0!</v>
      </c>
      <c r="C374" s="7" t="e">
        <f ca="1">SUM(INDIRECT(S368,TRUE):INDIRECT(T368,TRUE))*$I$3/$I$6</f>
        <v>#DIV/0!</v>
      </c>
      <c r="Q374" s="8" t="e">
        <f t="shared" si="21"/>
        <v>#DIV/0!</v>
      </c>
      <c r="R374" s="8" t="e">
        <f t="shared" si="20"/>
        <v>#DIV/0!</v>
      </c>
      <c r="S374" t="e">
        <f ca="1">ADDRESS(Q374,COLUMN(INDIRECT('raw data'!$O$1,FALSE)),1,1,"raw data")</f>
        <v>#DIV/0!</v>
      </c>
      <c r="T374" t="e">
        <f ca="1">ADDRESS(R374,COLUMN(INDIRECT('raw data'!$O$1,FALSE)),1,1,"raw data")</f>
        <v>#DIV/0!</v>
      </c>
      <c r="U374" s="5"/>
    </row>
    <row r="375" spans="1:21" ht="12.75">
      <c r="A375" s="5" t="e">
        <f t="shared" si="22"/>
        <v>#DIV/0!</v>
      </c>
      <c r="B375" s="8" t="e">
        <f t="shared" si="23"/>
        <v>#DIV/0!</v>
      </c>
      <c r="C375" s="7" t="e">
        <f ca="1">SUM(INDIRECT(S369,TRUE):INDIRECT(T369,TRUE))*$I$3/$I$6</f>
        <v>#DIV/0!</v>
      </c>
      <c r="Q375" s="8" t="e">
        <f t="shared" si="21"/>
        <v>#DIV/0!</v>
      </c>
      <c r="R375" s="8" t="e">
        <f t="shared" si="20"/>
        <v>#DIV/0!</v>
      </c>
      <c r="S375" t="e">
        <f ca="1">ADDRESS(Q375,COLUMN(INDIRECT('raw data'!$O$1,FALSE)),1,1,"raw data")</f>
        <v>#DIV/0!</v>
      </c>
      <c r="T375" t="e">
        <f ca="1">ADDRESS(R375,COLUMN(INDIRECT('raw data'!$O$1,FALSE)),1,1,"raw data")</f>
        <v>#DIV/0!</v>
      </c>
      <c r="U375" s="5"/>
    </row>
    <row r="376" spans="1:21" ht="12.75">
      <c r="A376" s="5" t="e">
        <f t="shared" si="22"/>
        <v>#DIV/0!</v>
      </c>
      <c r="B376" s="8" t="e">
        <f t="shared" si="23"/>
        <v>#DIV/0!</v>
      </c>
      <c r="C376" s="7" t="e">
        <f ca="1">SUM(INDIRECT(S370,TRUE):INDIRECT(T370,TRUE))*$I$3/$I$6</f>
        <v>#DIV/0!</v>
      </c>
      <c r="Q376" s="8" t="e">
        <f t="shared" si="21"/>
        <v>#DIV/0!</v>
      </c>
      <c r="R376" s="8" t="e">
        <f t="shared" si="20"/>
        <v>#DIV/0!</v>
      </c>
      <c r="S376" t="e">
        <f ca="1">ADDRESS(Q376,COLUMN(INDIRECT('raw data'!$O$1,FALSE)),1,1,"raw data")</f>
        <v>#DIV/0!</v>
      </c>
      <c r="T376" t="e">
        <f ca="1">ADDRESS(R376,COLUMN(INDIRECT('raw data'!$O$1,FALSE)),1,1,"raw data")</f>
        <v>#DIV/0!</v>
      </c>
      <c r="U376" s="5"/>
    </row>
    <row r="377" spans="1:21" ht="12.75">
      <c r="A377" s="5" t="e">
        <f t="shared" si="22"/>
        <v>#DIV/0!</v>
      </c>
      <c r="B377" s="8" t="e">
        <f t="shared" si="23"/>
        <v>#DIV/0!</v>
      </c>
      <c r="C377" s="7" t="e">
        <f ca="1">SUM(INDIRECT(S371,TRUE):INDIRECT(T371,TRUE))*$I$3/$I$6</f>
        <v>#DIV/0!</v>
      </c>
      <c r="Q377" s="8" t="e">
        <f t="shared" si="21"/>
        <v>#DIV/0!</v>
      </c>
      <c r="R377" s="8" t="e">
        <f t="shared" si="20"/>
        <v>#DIV/0!</v>
      </c>
      <c r="S377" t="e">
        <f ca="1">ADDRESS(Q377,COLUMN(INDIRECT('raw data'!$O$1,FALSE)),1,1,"raw data")</f>
        <v>#DIV/0!</v>
      </c>
      <c r="T377" t="e">
        <f ca="1">ADDRESS(R377,COLUMN(INDIRECT('raw data'!$O$1,FALSE)),1,1,"raw data")</f>
        <v>#DIV/0!</v>
      </c>
      <c r="U377" s="5"/>
    </row>
    <row r="378" spans="1:21" ht="12.75">
      <c r="A378" s="5" t="e">
        <f t="shared" si="22"/>
        <v>#DIV/0!</v>
      </c>
      <c r="B378" s="8" t="e">
        <f t="shared" si="23"/>
        <v>#DIV/0!</v>
      </c>
      <c r="C378" s="7" t="e">
        <f ca="1">SUM(INDIRECT(S372,TRUE):INDIRECT(T372,TRUE))*$I$3/$I$6</f>
        <v>#DIV/0!</v>
      </c>
      <c r="Q378" s="8" t="e">
        <f t="shared" si="21"/>
        <v>#DIV/0!</v>
      </c>
      <c r="R378" s="8" t="e">
        <f t="shared" si="20"/>
        <v>#DIV/0!</v>
      </c>
      <c r="S378" t="e">
        <f ca="1">ADDRESS(Q378,COLUMN(INDIRECT('raw data'!$O$1,FALSE)),1,1,"raw data")</f>
        <v>#DIV/0!</v>
      </c>
      <c r="T378" t="e">
        <f ca="1">ADDRESS(R378,COLUMN(INDIRECT('raw data'!$O$1,FALSE)),1,1,"raw data")</f>
        <v>#DIV/0!</v>
      </c>
      <c r="U378" s="5"/>
    </row>
    <row r="379" spans="1:21" ht="12.75">
      <c r="A379" s="5" t="e">
        <f t="shared" si="22"/>
        <v>#DIV/0!</v>
      </c>
      <c r="B379" s="8" t="e">
        <f t="shared" si="23"/>
        <v>#DIV/0!</v>
      </c>
      <c r="C379" s="7" t="e">
        <f ca="1">SUM(INDIRECT(S373,TRUE):INDIRECT(T373,TRUE))*$I$3/$I$6</f>
        <v>#DIV/0!</v>
      </c>
      <c r="Q379" s="8" t="e">
        <f t="shared" si="21"/>
        <v>#DIV/0!</v>
      </c>
      <c r="R379" s="8" t="e">
        <f t="shared" si="20"/>
        <v>#DIV/0!</v>
      </c>
      <c r="S379" t="e">
        <f ca="1">ADDRESS(Q379,COLUMN(INDIRECT('raw data'!$O$1,FALSE)),1,1,"raw data")</f>
        <v>#DIV/0!</v>
      </c>
      <c r="T379" t="e">
        <f ca="1">ADDRESS(R379,COLUMN(INDIRECT('raw data'!$O$1,FALSE)),1,1,"raw data")</f>
        <v>#DIV/0!</v>
      </c>
      <c r="U379" s="5"/>
    </row>
    <row r="380" spans="1:21" ht="12.75">
      <c r="A380" s="5" t="e">
        <f t="shared" si="22"/>
        <v>#DIV/0!</v>
      </c>
      <c r="B380" s="8" t="e">
        <f t="shared" si="23"/>
        <v>#DIV/0!</v>
      </c>
      <c r="C380" s="7" t="e">
        <f ca="1">SUM(INDIRECT(S374,TRUE):INDIRECT(T374,TRUE))*$I$3/$I$6</f>
        <v>#DIV/0!</v>
      </c>
      <c r="Q380" s="8" t="e">
        <f t="shared" si="21"/>
        <v>#DIV/0!</v>
      </c>
      <c r="R380" s="8" t="e">
        <f t="shared" si="20"/>
        <v>#DIV/0!</v>
      </c>
      <c r="S380" t="e">
        <f ca="1">ADDRESS(Q380,COLUMN(INDIRECT('raw data'!$O$1,FALSE)),1,1,"raw data")</f>
        <v>#DIV/0!</v>
      </c>
      <c r="T380" t="e">
        <f ca="1">ADDRESS(R380,COLUMN(INDIRECT('raw data'!$O$1,FALSE)),1,1,"raw data")</f>
        <v>#DIV/0!</v>
      </c>
      <c r="U380" s="5"/>
    </row>
    <row r="381" spans="1:21" ht="12.75">
      <c r="A381" s="5" t="e">
        <f t="shared" si="22"/>
        <v>#DIV/0!</v>
      </c>
      <c r="B381" s="8" t="e">
        <f t="shared" si="23"/>
        <v>#DIV/0!</v>
      </c>
      <c r="C381" s="7" t="e">
        <f ca="1">SUM(INDIRECT(S375,TRUE):INDIRECT(T375,TRUE))*$I$3/$I$6</f>
        <v>#DIV/0!</v>
      </c>
      <c r="Q381" s="8" t="e">
        <f t="shared" si="21"/>
        <v>#DIV/0!</v>
      </c>
      <c r="R381" s="8" t="e">
        <f t="shared" si="20"/>
        <v>#DIV/0!</v>
      </c>
      <c r="S381" t="e">
        <f ca="1">ADDRESS(Q381,COLUMN(INDIRECT('raw data'!$O$1,FALSE)),1,1,"raw data")</f>
        <v>#DIV/0!</v>
      </c>
      <c r="T381" t="e">
        <f ca="1">ADDRESS(R381,COLUMN(INDIRECT('raw data'!$O$1,FALSE)),1,1,"raw data")</f>
        <v>#DIV/0!</v>
      </c>
      <c r="U381" s="5"/>
    </row>
    <row r="382" spans="1:21" ht="12.75">
      <c r="A382" s="5" t="e">
        <f t="shared" si="22"/>
        <v>#DIV/0!</v>
      </c>
      <c r="B382" s="8" t="e">
        <f t="shared" si="23"/>
        <v>#DIV/0!</v>
      </c>
      <c r="C382" s="7" t="e">
        <f ca="1">SUM(INDIRECT(S376,TRUE):INDIRECT(T376,TRUE))*$I$3/$I$6</f>
        <v>#DIV/0!</v>
      </c>
      <c r="Q382" s="8" t="e">
        <f t="shared" si="21"/>
        <v>#DIV/0!</v>
      </c>
      <c r="R382" s="8" t="e">
        <f t="shared" si="20"/>
        <v>#DIV/0!</v>
      </c>
      <c r="S382" t="e">
        <f ca="1">ADDRESS(Q382,COLUMN(INDIRECT('raw data'!$O$1,FALSE)),1,1,"raw data")</f>
        <v>#DIV/0!</v>
      </c>
      <c r="T382" t="e">
        <f ca="1">ADDRESS(R382,COLUMN(INDIRECT('raw data'!$O$1,FALSE)),1,1,"raw data")</f>
        <v>#DIV/0!</v>
      </c>
      <c r="U382" s="5"/>
    </row>
    <row r="383" spans="1:21" ht="12.75">
      <c r="A383" s="5" t="e">
        <f t="shared" si="22"/>
        <v>#DIV/0!</v>
      </c>
      <c r="B383" s="8" t="e">
        <f t="shared" si="23"/>
        <v>#DIV/0!</v>
      </c>
      <c r="C383" s="7" t="e">
        <f ca="1">SUM(INDIRECT(S377,TRUE):INDIRECT(T377,TRUE))*$I$3/$I$6</f>
        <v>#DIV/0!</v>
      </c>
      <c r="Q383" s="8" t="e">
        <f t="shared" si="21"/>
        <v>#DIV/0!</v>
      </c>
      <c r="R383" s="8" t="e">
        <f t="shared" si="20"/>
        <v>#DIV/0!</v>
      </c>
      <c r="S383" t="e">
        <f ca="1">ADDRESS(Q383,COLUMN(INDIRECT('raw data'!$O$1,FALSE)),1,1,"raw data")</f>
        <v>#DIV/0!</v>
      </c>
      <c r="T383" t="e">
        <f ca="1">ADDRESS(R383,COLUMN(INDIRECT('raw data'!$O$1,FALSE)),1,1,"raw data")</f>
        <v>#DIV/0!</v>
      </c>
      <c r="U383" s="5"/>
    </row>
    <row r="384" spans="1:21" ht="12.75">
      <c r="A384" s="5" t="e">
        <f t="shared" si="22"/>
        <v>#DIV/0!</v>
      </c>
      <c r="B384" s="8" t="e">
        <f t="shared" si="23"/>
        <v>#DIV/0!</v>
      </c>
      <c r="C384" s="7" t="e">
        <f ca="1">SUM(INDIRECT(S378,TRUE):INDIRECT(T378,TRUE))*$I$3/$I$6</f>
        <v>#DIV/0!</v>
      </c>
      <c r="Q384" s="8" t="e">
        <f t="shared" si="21"/>
        <v>#DIV/0!</v>
      </c>
      <c r="R384" s="8" t="e">
        <f t="shared" si="20"/>
        <v>#DIV/0!</v>
      </c>
      <c r="S384" t="e">
        <f ca="1">ADDRESS(Q384,COLUMN(INDIRECT('raw data'!$O$1,FALSE)),1,1,"raw data")</f>
        <v>#DIV/0!</v>
      </c>
      <c r="T384" t="e">
        <f ca="1">ADDRESS(R384,COLUMN(INDIRECT('raw data'!$O$1,FALSE)),1,1,"raw data")</f>
        <v>#DIV/0!</v>
      </c>
      <c r="U384" s="5"/>
    </row>
    <row r="385" spans="1:21" ht="12.75">
      <c r="A385" s="5" t="e">
        <f t="shared" si="22"/>
        <v>#DIV/0!</v>
      </c>
      <c r="B385" s="8" t="e">
        <f t="shared" si="23"/>
        <v>#DIV/0!</v>
      </c>
      <c r="C385" s="7" t="e">
        <f ca="1">SUM(INDIRECT(S379,TRUE):INDIRECT(T379,TRUE))*$I$3/$I$6</f>
        <v>#DIV/0!</v>
      </c>
      <c r="Q385" s="8" t="e">
        <f t="shared" si="21"/>
        <v>#DIV/0!</v>
      </c>
      <c r="R385" s="8" t="e">
        <f t="shared" si="20"/>
        <v>#DIV/0!</v>
      </c>
      <c r="S385" t="e">
        <f ca="1">ADDRESS(Q385,COLUMN(INDIRECT('raw data'!$O$1,FALSE)),1,1,"raw data")</f>
        <v>#DIV/0!</v>
      </c>
      <c r="T385" t="e">
        <f ca="1">ADDRESS(R385,COLUMN(INDIRECT('raw data'!$O$1,FALSE)),1,1,"raw data")</f>
        <v>#DIV/0!</v>
      </c>
      <c r="U385" s="5"/>
    </row>
    <row r="386" spans="1:21" ht="12.75">
      <c r="A386" s="5" t="e">
        <f t="shared" si="22"/>
        <v>#DIV/0!</v>
      </c>
      <c r="B386" s="8" t="e">
        <f t="shared" si="23"/>
        <v>#DIV/0!</v>
      </c>
      <c r="C386" s="7" t="e">
        <f ca="1">SUM(INDIRECT(S380,TRUE):INDIRECT(T380,TRUE))*$I$3/$I$6</f>
        <v>#DIV/0!</v>
      </c>
      <c r="Q386" s="8" t="e">
        <f t="shared" si="21"/>
        <v>#DIV/0!</v>
      </c>
      <c r="R386" s="8" t="e">
        <f t="shared" si="20"/>
        <v>#DIV/0!</v>
      </c>
      <c r="S386" t="e">
        <f ca="1">ADDRESS(Q386,COLUMN(INDIRECT('raw data'!$O$1,FALSE)),1,1,"raw data")</f>
        <v>#DIV/0!</v>
      </c>
      <c r="T386" t="e">
        <f ca="1">ADDRESS(R386,COLUMN(INDIRECT('raw data'!$O$1,FALSE)),1,1,"raw data")</f>
        <v>#DIV/0!</v>
      </c>
      <c r="U386" s="5"/>
    </row>
    <row r="387" spans="1:21" ht="12.75">
      <c r="A387" s="5" t="e">
        <f t="shared" si="22"/>
        <v>#DIV/0!</v>
      </c>
      <c r="B387" s="8" t="e">
        <f t="shared" si="23"/>
        <v>#DIV/0!</v>
      </c>
      <c r="C387" s="7" t="e">
        <f ca="1">SUM(INDIRECT(S381,TRUE):INDIRECT(T381,TRUE))*$I$3/$I$6</f>
        <v>#DIV/0!</v>
      </c>
      <c r="Q387" s="8" t="e">
        <f t="shared" si="21"/>
        <v>#DIV/0!</v>
      </c>
      <c r="R387" s="8" t="e">
        <f aca="true" t="shared" si="24" ref="R387:R450">Q387+$I$6-1</f>
        <v>#DIV/0!</v>
      </c>
      <c r="S387" t="e">
        <f ca="1">ADDRESS(Q387,COLUMN(INDIRECT('raw data'!$O$1,FALSE)),1,1,"raw data")</f>
        <v>#DIV/0!</v>
      </c>
      <c r="T387" t="e">
        <f ca="1">ADDRESS(R387,COLUMN(INDIRECT('raw data'!$O$1,FALSE)),1,1,"raw data")</f>
        <v>#DIV/0!</v>
      </c>
      <c r="U387" s="5"/>
    </row>
    <row r="388" spans="1:21" ht="12.75">
      <c r="A388" s="5" t="e">
        <f t="shared" si="22"/>
        <v>#DIV/0!</v>
      </c>
      <c r="B388" s="8" t="e">
        <f t="shared" si="23"/>
        <v>#DIV/0!</v>
      </c>
      <c r="C388" s="7" t="e">
        <f ca="1">SUM(INDIRECT(S382,TRUE):INDIRECT(T382,TRUE))*$I$3/$I$6</f>
        <v>#DIV/0!</v>
      </c>
      <c r="Q388" s="8" t="e">
        <f aca="true" t="shared" si="25" ref="Q388:Q451">Q387+$I$6</f>
        <v>#DIV/0!</v>
      </c>
      <c r="R388" s="8" t="e">
        <f t="shared" si="24"/>
        <v>#DIV/0!</v>
      </c>
      <c r="S388" t="e">
        <f ca="1">ADDRESS(Q388,COLUMN(INDIRECT('raw data'!$O$1,FALSE)),1,1,"raw data")</f>
        <v>#DIV/0!</v>
      </c>
      <c r="T388" t="e">
        <f ca="1">ADDRESS(R388,COLUMN(INDIRECT('raw data'!$O$1,FALSE)),1,1,"raw data")</f>
        <v>#DIV/0!</v>
      </c>
      <c r="U388" s="5"/>
    </row>
    <row r="389" spans="1:21" ht="12.75">
      <c r="A389" s="5" t="e">
        <f t="shared" si="22"/>
        <v>#DIV/0!</v>
      </c>
      <c r="B389" s="8" t="e">
        <f t="shared" si="23"/>
        <v>#DIV/0!</v>
      </c>
      <c r="C389" s="7" t="e">
        <f ca="1">SUM(INDIRECT(S383,TRUE):INDIRECT(T383,TRUE))*$I$3/$I$6</f>
        <v>#DIV/0!</v>
      </c>
      <c r="Q389" s="8" t="e">
        <f t="shared" si="25"/>
        <v>#DIV/0!</v>
      </c>
      <c r="R389" s="8" t="e">
        <f t="shared" si="24"/>
        <v>#DIV/0!</v>
      </c>
      <c r="S389" t="e">
        <f ca="1">ADDRESS(Q389,COLUMN(INDIRECT('raw data'!$O$1,FALSE)),1,1,"raw data")</f>
        <v>#DIV/0!</v>
      </c>
      <c r="T389" t="e">
        <f ca="1">ADDRESS(R389,COLUMN(INDIRECT('raw data'!$O$1,FALSE)),1,1,"raw data")</f>
        <v>#DIV/0!</v>
      </c>
      <c r="U389" s="5"/>
    </row>
    <row r="390" spans="1:21" ht="12.75">
      <c r="A390" s="5" t="e">
        <f t="shared" si="22"/>
        <v>#DIV/0!</v>
      </c>
      <c r="B390" s="8" t="e">
        <f t="shared" si="23"/>
        <v>#DIV/0!</v>
      </c>
      <c r="C390" s="7" t="e">
        <f ca="1">SUM(INDIRECT(S384,TRUE):INDIRECT(T384,TRUE))*$I$3/$I$6</f>
        <v>#DIV/0!</v>
      </c>
      <c r="Q390" s="8" t="e">
        <f t="shared" si="25"/>
        <v>#DIV/0!</v>
      </c>
      <c r="R390" s="8" t="e">
        <f t="shared" si="24"/>
        <v>#DIV/0!</v>
      </c>
      <c r="S390" t="e">
        <f ca="1">ADDRESS(Q390,COLUMN(INDIRECT('raw data'!$O$1,FALSE)),1,1,"raw data")</f>
        <v>#DIV/0!</v>
      </c>
      <c r="T390" t="e">
        <f ca="1">ADDRESS(R390,COLUMN(INDIRECT('raw data'!$O$1,FALSE)),1,1,"raw data")</f>
        <v>#DIV/0!</v>
      </c>
      <c r="U390" s="5"/>
    </row>
    <row r="391" spans="1:21" ht="12.75">
      <c r="A391" s="5" t="e">
        <f t="shared" si="22"/>
        <v>#DIV/0!</v>
      </c>
      <c r="B391" s="8" t="e">
        <f t="shared" si="23"/>
        <v>#DIV/0!</v>
      </c>
      <c r="C391" s="7" t="e">
        <f ca="1">SUM(INDIRECT(S385,TRUE):INDIRECT(T385,TRUE))*$I$3/$I$6</f>
        <v>#DIV/0!</v>
      </c>
      <c r="Q391" s="8" t="e">
        <f t="shared" si="25"/>
        <v>#DIV/0!</v>
      </c>
      <c r="R391" s="8" t="e">
        <f t="shared" si="24"/>
        <v>#DIV/0!</v>
      </c>
      <c r="S391" t="e">
        <f ca="1">ADDRESS(Q391,COLUMN(INDIRECT('raw data'!$O$1,FALSE)),1,1,"raw data")</f>
        <v>#DIV/0!</v>
      </c>
      <c r="T391" t="e">
        <f ca="1">ADDRESS(R391,COLUMN(INDIRECT('raw data'!$O$1,FALSE)),1,1,"raw data")</f>
        <v>#DIV/0!</v>
      </c>
      <c r="U391" s="5"/>
    </row>
    <row r="392" spans="1:21" ht="12.75">
      <c r="A392" s="5" t="e">
        <f t="shared" si="22"/>
        <v>#DIV/0!</v>
      </c>
      <c r="B392" s="8" t="e">
        <f t="shared" si="23"/>
        <v>#DIV/0!</v>
      </c>
      <c r="C392" s="7" t="e">
        <f ca="1">SUM(INDIRECT(S386,TRUE):INDIRECT(T386,TRUE))*$I$3/$I$6</f>
        <v>#DIV/0!</v>
      </c>
      <c r="Q392" s="8" t="e">
        <f t="shared" si="25"/>
        <v>#DIV/0!</v>
      </c>
      <c r="R392" s="8" t="e">
        <f t="shared" si="24"/>
        <v>#DIV/0!</v>
      </c>
      <c r="S392" t="e">
        <f ca="1">ADDRESS(Q392,COLUMN(INDIRECT('raw data'!$O$1,FALSE)),1,1,"raw data")</f>
        <v>#DIV/0!</v>
      </c>
      <c r="T392" t="e">
        <f ca="1">ADDRESS(R392,COLUMN(INDIRECT('raw data'!$O$1,FALSE)),1,1,"raw data")</f>
        <v>#DIV/0!</v>
      </c>
      <c r="U392" s="5"/>
    </row>
    <row r="393" spans="1:21" ht="12.75">
      <c r="A393" s="5" t="e">
        <f aca="true" t="shared" si="26" ref="A393:A456">A392+1/1440</f>
        <v>#DIV/0!</v>
      </c>
      <c r="B393" s="8" t="e">
        <f aca="true" t="shared" si="27" ref="B393:B456">C393*100/$I$4</f>
        <v>#DIV/0!</v>
      </c>
      <c r="C393" s="7" t="e">
        <f ca="1">SUM(INDIRECT(S387,TRUE):INDIRECT(T387,TRUE))*$I$3/$I$6</f>
        <v>#DIV/0!</v>
      </c>
      <c r="Q393" s="8" t="e">
        <f t="shared" si="25"/>
        <v>#DIV/0!</v>
      </c>
      <c r="R393" s="8" t="e">
        <f t="shared" si="24"/>
        <v>#DIV/0!</v>
      </c>
      <c r="S393" t="e">
        <f ca="1">ADDRESS(Q393,COLUMN(INDIRECT('raw data'!$O$1,FALSE)),1,1,"raw data")</f>
        <v>#DIV/0!</v>
      </c>
      <c r="T393" t="e">
        <f ca="1">ADDRESS(R393,COLUMN(INDIRECT('raw data'!$O$1,FALSE)),1,1,"raw data")</f>
        <v>#DIV/0!</v>
      </c>
      <c r="U393" s="5"/>
    </row>
    <row r="394" spans="1:21" ht="12.75">
      <c r="A394" s="5" t="e">
        <f t="shared" si="26"/>
        <v>#DIV/0!</v>
      </c>
      <c r="B394" s="8" t="e">
        <f t="shared" si="27"/>
        <v>#DIV/0!</v>
      </c>
      <c r="C394" s="7" t="e">
        <f ca="1">SUM(INDIRECT(S388,TRUE):INDIRECT(T388,TRUE))*$I$3/$I$6</f>
        <v>#DIV/0!</v>
      </c>
      <c r="Q394" s="8" t="e">
        <f t="shared" si="25"/>
        <v>#DIV/0!</v>
      </c>
      <c r="R394" s="8" t="e">
        <f t="shared" si="24"/>
        <v>#DIV/0!</v>
      </c>
      <c r="S394" t="e">
        <f ca="1">ADDRESS(Q394,COLUMN(INDIRECT('raw data'!$O$1,FALSE)),1,1,"raw data")</f>
        <v>#DIV/0!</v>
      </c>
      <c r="T394" t="e">
        <f ca="1">ADDRESS(R394,COLUMN(INDIRECT('raw data'!$O$1,FALSE)),1,1,"raw data")</f>
        <v>#DIV/0!</v>
      </c>
      <c r="U394" s="5"/>
    </row>
    <row r="395" spans="1:21" ht="12.75">
      <c r="A395" s="5" t="e">
        <f t="shared" si="26"/>
        <v>#DIV/0!</v>
      </c>
      <c r="B395" s="8" t="e">
        <f t="shared" si="27"/>
        <v>#DIV/0!</v>
      </c>
      <c r="C395" s="7" t="e">
        <f ca="1">SUM(INDIRECT(S389,TRUE):INDIRECT(T389,TRUE))*$I$3/$I$6</f>
        <v>#DIV/0!</v>
      </c>
      <c r="Q395" s="8" t="e">
        <f t="shared" si="25"/>
        <v>#DIV/0!</v>
      </c>
      <c r="R395" s="8" t="e">
        <f t="shared" si="24"/>
        <v>#DIV/0!</v>
      </c>
      <c r="S395" t="e">
        <f ca="1">ADDRESS(Q395,COLUMN(INDIRECT('raw data'!$O$1,FALSE)),1,1,"raw data")</f>
        <v>#DIV/0!</v>
      </c>
      <c r="T395" t="e">
        <f ca="1">ADDRESS(R395,COLUMN(INDIRECT('raw data'!$O$1,FALSE)),1,1,"raw data")</f>
        <v>#DIV/0!</v>
      </c>
      <c r="U395" s="5"/>
    </row>
    <row r="396" spans="1:21" ht="12.75">
      <c r="A396" s="5" t="e">
        <f t="shared" si="26"/>
        <v>#DIV/0!</v>
      </c>
      <c r="B396" s="8" t="e">
        <f t="shared" si="27"/>
        <v>#DIV/0!</v>
      </c>
      <c r="C396" s="7" t="e">
        <f ca="1">SUM(INDIRECT(S390,TRUE):INDIRECT(T390,TRUE))*$I$3/$I$6</f>
        <v>#DIV/0!</v>
      </c>
      <c r="Q396" s="8" t="e">
        <f t="shared" si="25"/>
        <v>#DIV/0!</v>
      </c>
      <c r="R396" s="8" t="e">
        <f t="shared" si="24"/>
        <v>#DIV/0!</v>
      </c>
      <c r="S396" t="e">
        <f ca="1">ADDRESS(Q396,COLUMN(INDIRECT('raw data'!$O$1,FALSE)),1,1,"raw data")</f>
        <v>#DIV/0!</v>
      </c>
      <c r="T396" t="e">
        <f ca="1">ADDRESS(R396,COLUMN(INDIRECT('raw data'!$O$1,FALSE)),1,1,"raw data")</f>
        <v>#DIV/0!</v>
      </c>
      <c r="U396" s="5"/>
    </row>
    <row r="397" spans="1:21" ht="12.75">
      <c r="A397" s="5" t="e">
        <f t="shared" si="26"/>
        <v>#DIV/0!</v>
      </c>
      <c r="B397" s="8" t="e">
        <f t="shared" si="27"/>
        <v>#DIV/0!</v>
      </c>
      <c r="C397" s="7" t="e">
        <f ca="1">SUM(INDIRECT(S391,TRUE):INDIRECT(T391,TRUE))*$I$3/$I$6</f>
        <v>#DIV/0!</v>
      </c>
      <c r="Q397" s="8" t="e">
        <f t="shared" si="25"/>
        <v>#DIV/0!</v>
      </c>
      <c r="R397" s="8" t="e">
        <f t="shared" si="24"/>
        <v>#DIV/0!</v>
      </c>
      <c r="S397" t="e">
        <f ca="1">ADDRESS(Q397,COLUMN(INDIRECT('raw data'!$O$1,FALSE)),1,1,"raw data")</f>
        <v>#DIV/0!</v>
      </c>
      <c r="T397" t="e">
        <f ca="1">ADDRESS(R397,COLUMN(INDIRECT('raw data'!$O$1,FALSE)),1,1,"raw data")</f>
        <v>#DIV/0!</v>
      </c>
      <c r="U397" s="5"/>
    </row>
    <row r="398" spans="1:21" ht="12.75">
      <c r="A398" s="5" t="e">
        <f t="shared" si="26"/>
        <v>#DIV/0!</v>
      </c>
      <c r="B398" s="8" t="e">
        <f t="shared" si="27"/>
        <v>#DIV/0!</v>
      </c>
      <c r="C398" s="7" t="e">
        <f ca="1">SUM(INDIRECT(S392,TRUE):INDIRECT(T392,TRUE))*$I$3/$I$6</f>
        <v>#DIV/0!</v>
      </c>
      <c r="Q398" s="8" t="e">
        <f t="shared" si="25"/>
        <v>#DIV/0!</v>
      </c>
      <c r="R398" s="8" t="e">
        <f t="shared" si="24"/>
        <v>#DIV/0!</v>
      </c>
      <c r="S398" t="e">
        <f ca="1">ADDRESS(Q398,COLUMN(INDIRECT('raw data'!$O$1,FALSE)),1,1,"raw data")</f>
        <v>#DIV/0!</v>
      </c>
      <c r="T398" t="e">
        <f ca="1">ADDRESS(R398,COLUMN(INDIRECT('raw data'!$O$1,FALSE)),1,1,"raw data")</f>
        <v>#DIV/0!</v>
      </c>
      <c r="U398" s="5"/>
    </row>
    <row r="399" spans="1:21" ht="12.75">
      <c r="A399" s="5" t="e">
        <f t="shared" si="26"/>
        <v>#DIV/0!</v>
      </c>
      <c r="B399" s="8" t="e">
        <f t="shared" si="27"/>
        <v>#DIV/0!</v>
      </c>
      <c r="C399" s="7" t="e">
        <f ca="1">SUM(INDIRECT(S393,TRUE):INDIRECT(T393,TRUE))*$I$3/$I$6</f>
        <v>#DIV/0!</v>
      </c>
      <c r="Q399" s="8" t="e">
        <f t="shared" si="25"/>
        <v>#DIV/0!</v>
      </c>
      <c r="R399" s="8" t="e">
        <f t="shared" si="24"/>
        <v>#DIV/0!</v>
      </c>
      <c r="S399" t="e">
        <f ca="1">ADDRESS(Q399,COLUMN(INDIRECT('raw data'!$O$1,FALSE)),1,1,"raw data")</f>
        <v>#DIV/0!</v>
      </c>
      <c r="T399" t="e">
        <f ca="1">ADDRESS(R399,COLUMN(INDIRECT('raw data'!$O$1,FALSE)),1,1,"raw data")</f>
        <v>#DIV/0!</v>
      </c>
      <c r="U399" s="5"/>
    </row>
    <row r="400" spans="1:21" ht="12.75">
      <c r="A400" s="5" t="e">
        <f t="shared" si="26"/>
        <v>#DIV/0!</v>
      </c>
      <c r="B400" s="8" t="e">
        <f t="shared" si="27"/>
        <v>#DIV/0!</v>
      </c>
      <c r="C400" s="7" t="e">
        <f ca="1">SUM(INDIRECT(S394,TRUE):INDIRECT(T394,TRUE))*$I$3/$I$6</f>
        <v>#DIV/0!</v>
      </c>
      <c r="Q400" s="8" t="e">
        <f t="shared" si="25"/>
        <v>#DIV/0!</v>
      </c>
      <c r="R400" s="8" t="e">
        <f t="shared" si="24"/>
        <v>#DIV/0!</v>
      </c>
      <c r="S400" t="e">
        <f ca="1">ADDRESS(Q400,COLUMN(INDIRECT('raw data'!$O$1,FALSE)),1,1,"raw data")</f>
        <v>#DIV/0!</v>
      </c>
      <c r="T400" t="e">
        <f ca="1">ADDRESS(R400,COLUMN(INDIRECT('raw data'!$O$1,FALSE)),1,1,"raw data")</f>
        <v>#DIV/0!</v>
      </c>
      <c r="U400" s="5"/>
    </row>
    <row r="401" spans="1:21" ht="12.75">
      <c r="A401" s="5" t="e">
        <f t="shared" si="26"/>
        <v>#DIV/0!</v>
      </c>
      <c r="B401" s="8" t="e">
        <f t="shared" si="27"/>
        <v>#DIV/0!</v>
      </c>
      <c r="C401" s="7" t="e">
        <f ca="1">SUM(INDIRECT(S395,TRUE):INDIRECT(T395,TRUE))*$I$3/$I$6</f>
        <v>#DIV/0!</v>
      </c>
      <c r="Q401" s="8" t="e">
        <f t="shared" si="25"/>
        <v>#DIV/0!</v>
      </c>
      <c r="R401" s="8" t="e">
        <f t="shared" si="24"/>
        <v>#DIV/0!</v>
      </c>
      <c r="S401" t="e">
        <f ca="1">ADDRESS(Q401,COLUMN(INDIRECT('raw data'!$O$1,FALSE)),1,1,"raw data")</f>
        <v>#DIV/0!</v>
      </c>
      <c r="T401" t="e">
        <f ca="1">ADDRESS(R401,COLUMN(INDIRECT('raw data'!$O$1,FALSE)),1,1,"raw data")</f>
        <v>#DIV/0!</v>
      </c>
      <c r="U401" s="5"/>
    </row>
    <row r="402" spans="1:21" ht="12.75">
      <c r="A402" s="5" t="e">
        <f t="shared" si="26"/>
        <v>#DIV/0!</v>
      </c>
      <c r="B402" s="8" t="e">
        <f t="shared" si="27"/>
        <v>#DIV/0!</v>
      </c>
      <c r="C402" s="7" t="e">
        <f ca="1">SUM(INDIRECT(S396,TRUE):INDIRECT(T396,TRUE))*$I$3/$I$6</f>
        <v>#DIV/0!</v>
      </c>
      <c r="Q402" s="8" t="e">
        <f t="shared" si="25"/>
        <v>#DIV/0!</v>
      </c>
      <c r="R402" s="8" t="e">
        <f t="shared" si="24"/>
        <v>#DIV/0!</v>
      </c>
      <c r="S402" t="e">
        <f ca="1">ADDRESS(Q402,COLUMN(INDIRECT('raw data'!$O$1,FALSE)),1,1,"raw data")</f>
        <v>#DIV/0!</v>
      </c>
      <c r="T402" t="e">
        <f ca="1">ADDRESS(R402,COLUMN(INDIRECT('raw data'!$O$1,FALSE)),1,1,"raw data")</f>
        <v>#DIV/0!</v>
      </c>
      <c r="U402" s="5"/>
    </row>
    <row r="403" spans="1:21" ht="12.75">
      <c r="A403" s="5" t="e">
        <f t="shared" si="26"/>
        <v>#DIV/0!</v>
      </c>
      <c r="B403" s="8" t="e">
        <f t="shared" si="27"/>
        <v>#DIV/0!</v>
      </c>
      <c r="C403" s="7" t="e">
        <f ca="1">SUM(INDIRECT(S397,TRUE):INDIRECT(T397,TRUE))*$I$3/$I$6</f>
        <v>#DIV/0!</v>
      </c>
      <c r="Q403" s="8" t="e">
        <f t="shared" si="25"/>
        <v>#DIV/0!</v>
      </c>
      <c r="R403" s="8" t="e">
        <f t="shared" si="24"/>
        <v>#DIV/0!</v>
      </c>
      <c r="S403" t="e">
        <f ca="1">ADDRESS(Q403,COLUMN(INDIRECT('raw data'!$O$1,FALSE)),1,1,"raw data")</f>
        <v>#DIV/0!</v>
      </c>
      <c r="T403" t="e">
        <f ca="1">ADDRESS(R403,COLUMN(INDIRECT('raw data'!$O$1,FALSE)),1,1,"raw data")</f>
        <v>#DIV/0!</v>
      </c>
      <c r="U403" s="5"/>
    </row>
    <row r="404" spans="1:21" ht="12.75">
      <c r="A404" s="5" t="e">
        <f t="shared" si="26"/>
        <v>#DIV/0!</v>
      </c>
      <c r="B404" s="8" t="e">
        <f t="shared" si="27"/>
        <v>#DIV/0!</v>
      </c>
      <c r="C404" s="7" t="e">
        <f ca="1">SUM(INDIRECT(S398,TRUE):INDIRECT(T398,TRUE))*$I$3/$I$6</f>
        <v>#DIV/0!</v>
      </c>
      <c r="Q404" s="8" t="e">
        <f t="shared" si="25"/>
        <v>#DIV/0!</v>
      </c>
      <c r="R404" s="8" t="e">
        <f t="shared" si="24"/>
        <v>#DIV/0!</v>
      </c>
      <c r="S404" t="e">
        <f ca="1">ADDRESS(Q404,COLUMN(INDIRECT('raw data'!$O$1,FALSE)),1,1,"raw data")</f>
        <v>#DIV/0!</v>
      </c>
      <c r="T404" t="e">
        <f ca="1">ADDRESS(R404,COLUMN(INDIRECT('raw data'!$O$1,FALSE)),1,1,"raw data")</f>
        <v>#DIV/0!</v>
      </c>
      <c r="U404" s="5"/>
    </row>
    <row r="405" spans="1:21" ht="12.75">
      <c r="A405" s="5" t="e">
        <f t="shared" si="26"/>
        <v>#DIV/0!</v>
      </c>
      <c r="B405" s="8" t="e">
        <f t="shared" si="27"/>
        <v>#DIV/0!</v>
      </c>
      <c r="C405" s="7" t="e">
        <f ca="1">SUM(INDIRECT(S399,TRUE):INDIRECT(T399,TRUE))*$I$3/$I$6</f>
        <v>#DIV/0!</v>
      </c>
      <c r="Q405" s="8" t="e">
        <f t="shared" si="25"/>
        <v>#DIV/0!</v>
      </c>
      <c r="R405" s="8" t="e">
        <f t="shared" si="24"/>
        <v>#DIV/0!</v>
      </c>
      <c r="S405" t="e">
        <f ca="1">ADDRESS(Q405,COLUMN(INDIRECT('raw data'!$O$1,FALSE)),1,1,"raw data")</f>
        <v>#DIV/0!</v>
      </c>
      <c r="T405" t="e">
        <f ca="1">ADDRESS(R405,COLUMN(INDIRECT('raw data'!$O$1,FALSE)),1,1,"raw data")</f>
        <v>#DIV/0!</v>
      </c>
      <c r="U405" s="5"/>
    </row>
    <row r="406" spans="1:21" ht="12.75">
      <c r="A406" s="5" t="e">
        <f t="shared" si="26"/>
        <v>#DIV/0!</v>
      </c>
      <c r="B406" s="8" t="e">
        <f t="shared" si="27"/>
        <v>#DIV/0!</v>
      </c>
      <c r="C406" s="7" t="e">
        <f ca="1">SUM(INDIRECT(S400,TRUE):INDIRECT(T400,TRUE))*$I$3/$I$6</f>
        <v>#DIV/0!</v>
      </c>
      <c r="Q406" s="8" t="e">
        <f t="shared" si="25"/>
        <v>#DIV/0!</v>
      </c>
      <c r="R406" s="8" t="e">
        <f t="shared" si="24"/>
        <v>#DIV/0!</v>
      </c>
      <c r="S406" t="e">
        <f ca="1">ADDRESS(Q406,COLUMN(INDIRECT('raw data'!$O$1,FALSE)),1,1,"raw data")</f>
        <v>#DIV/0!</v>
      </c>
      <c r="T406" t="e">
        <f ca="1">ADDRESS(R406,COLUMN(INDIRECT('raw data'!$O$1,FALSE)),1,1,"raw data")</f>
        <v>#DIV/0!</v>
      </c>
      <c r="U406" s="5"/>
    </row>
    <row r="407" spans="1:21" ht="12.75">
      <c r="A407" s="5" t="e">
        <f t="shared" si="26"/>
        <v>#DIV/0!</v>
      </c>
      <c r="B407" s="8" t="e">
        <f t="shared" si="27"/>
        <v>#DIV/0!</v>
      </c>
      <c r="C407" s="7" t="e">
        <f ca="1">SUM(INDIRECT(S401,TRUE):INDIRECT(T401,TRUE))*$I$3/$I$6</f>
        <v>#DIV/0!</v>
      </c>
      <c r="Q407" s="8" t="e">
        <f t="shared" si="25"/>
        <v>#DIV/0!</v>
      </c>
      <c r="R407" s="8" t="e">
        <f t="shared" si="24"/>
        <v>#DIV/0!</v>
      </c>
      <c r="S407" t="e">
        <f ca="1">ADDRESS(Q407,COLUMN(INDIRECT('raw data'!$O$1,FALSE)),1,1,"raw data")</f>
        <v>#DIV/0!</v>
      </c>
      <c r="T407" t="e">
        <f ca="1">ADDRESS(R407,COLUMN(INDIRECT('raw data'!$O$1,FALSE)),1,1,"raw data")</f>
        <v>#DIV/0!</v>
      </c>
      <c r="U407" s="5"/>
    </row>
    <row r="408" spans="1:21" ht="12.75">
      <c r="A408" s="5" t="e">
        <f t="shared" si="26"/>
        <v>#DIV/0!</v>
      </c>
      <c r="B408" s="8" t="e">
        <f t="shared" si="27"/>
        <v>#DIV/0!</v>
      </c>
      <c r="C408" s="7" t="e">
        <f ca="1">SUM(INDIRECT(S402,TRUE):INDIRECT(T402,TRUE))*$I$3/$I$6</f>
        <v>#DIV/0!</v>
      </c>
      <c r="Q408" s="8" t="e">
        <f t="shared" si="25"/>
        <v>#DIV/0!</v>
      </c>
      <c r="R408" s="8" t="e">
        <f t="shared" si="24"/>
        <v>#DIV/0!</v>
      </c>
      <c r="S408" t="e">
        <f ca="1">ADDRESS(Q408,COLUMN(INDIRECT('raw data'!$O$1,FALSE)),1,1,"raw data")</f>
        <v>#DIV/0!</v>
      </c>
      <c r="T408" t="e">
        <f ca="1">ADDRESS(R408,COLUMN(INDIRECT('raw data'!$O$1,FALSE)),1,1,"raw data")</f>
        <v>#DIV/0!</v>
      </c>
      <c r="U408" s="5"/>
    </row>
    <row r="409" spans="1:21" ht="12.75">
      <c r="A409" s="5" t="e">
        <f t="shared" si="26"/>
        <v>#DIV/0!</v>
      </c>
      <c r="B409" s="8" t="e">
        <f t="shared" si="27"/>
        <v>#DIV/0!</v>
      </c>
      <c r="C409" s="7" t="e">
        <f ca="1">SUM(INDIRECT(S403,TRUE):INDIRECT(T403,TRUE))*$I$3/$I$6</f>
        <v>#DIV/0!</v>
      </c>
      <c r="Q409" s="8" t="e">
        <f t="shared" si="25"/>
        <v>#DIV/0!</v>
      </c>
      <c r="R409" s="8" t="e">
        <f t="shared" si="24"/>
        <v>#DIV/0!</v>
      </c>
      <c r="S409" t="e">
        <f ca="1">ADDRESS(Q409,COLUMN(INDIRECT('raw data'!$O$1,FALSE)),1,1,"raw data")</f>
        <v>#DIV/0!</v>
      </c>
      <c r="T409" t="e">
        <f ca="1">ADDRESS(R409,COLUMN(INDIRECT('raw data'!$O$1,FALSE)),1,1,"raw data")</f>
        <v>#DIV/0!</v>
      </c>
      <c r="U409" s="5"/>
    </row>
    <row r="410" spans="1:21" ht="12.75">
      <c r="A410" s="5" t="e">
        <f t="shared" si="26"/>
        <v>#DIV/0!</v>
      </c>
      <c r="B410" s="8" t="e">
        <f t="shared" si="27"/>
        <v>#DIV/0!</v>
      </c>
      <c r="C410" s="7" t="e">
        <f ca="1">SUM(INDIRECT(S404,TRUE):INDIRECT(T404,TRUE))*$I$3/$I$6</f>
        <v>#DIV/0!</v>
      </c>
      <c r="Q410" s="8" t="e">
        <f t="shared" si="25"/>
        <v>#DIV/0!</v>
      </c>
      <c r="R410" s="8" t="e">
        <f t="shared" si="24"/>
        <v>#DIV/0!</v>
      </c>
      <c r="S410" t="e">
        <f ca="1">ADDRESS(Q410,COLUMN(INDIRECT('raw data'!$O$1,FALSE)),1,1,"raw data")</f>
        <v>#DIV/0!</v>
      </c>
      <c r="T410" t="e">
        <f ca="1">ADDRESS(R410,COLUMN(INDIRECT('raw data'!$O$1,FALSE)),1,1,"raw data")</f>
        <v>#DIV/0!</v>
      </c>
      <c r="U410" s="5"/>
    </row>
    <row r="411" spans="1:21" ht="12.75">
      <c r="A411" s="5" t="e">
        <f t="shared" si="26"/>
        <v>#DIV/0!</v>
      </c>
      <c r="B411" s="8" t="e">
        <f t="shared" si="27"/>
        <v>#DIV/0!</v>
      </c>
      <c r="C411" s="7" t="e">
        <f ca="1">SUM(INDIRECT(S405,TRUE):INDIRECT(T405,TRUE))*$I$3/$I$6</f>
        <v>#DIV/0!</v>
      </c>
      <c r="Q411" s="8" t="e">
        <f t="shared" si="25"/>
        <v>#DIV/0!</v>
      </c>
      <c r="R411" s="8" t="e">
        <f t="shared" si="24"/>
        <v>#DIV/0!</v>
      </c>
      <c r="S411" t="e">
        <f ca="1">ADDRESS(Q411,COLUMN(INDIRECT('raw data'!$O$1,FALSE)),1,1,"raw data")</f>
        <v>#DIV/0!</v>
      </c>
      <c r="T411" t="e">
        <f ca="1">ADDRESS(R411,COLUMN(INDIRECT('raw data'!$O$1,FALSE)),1,1,"raw data")</f>
        <v>#DIV/0!</v>
      </c>
      <c r="U411" s="5"/>
    </row>
    <row r="412" spans="1:21" ht="12.75">
      <c r="A412" s="5" t="e">
        <f t="shared" si="26"/>
        <v>#DIV/0!</v>
      </c>
      <c r="B412" s="8" t="e">
        <f t="shared" si="27"/>
        <v>#DIV/0!</v>
      </c>
      <c r="C412" s="7" t="e">
        <f ca="1">SUM(INDIRECT(S406,TRUE):INDIRECT(T406,TRUE))*$I$3/$I$6</f>
        <v>#DIV/0!</v>
      </c>
      <c r="Q412" s="8" t="e">
        <f t="shared" si="25"/>
        <v>#DIV/0!</v>
      </c>
      <c r="R412" s="8" t="e">
        <f t="shared" si="24"/>
        <v>#DIV/0!</v>
      </c>
      <c r="S412" t="e">
        <f ca="1">ADDRESS(Q412,COLUMN(INDIRECT('raw data'!$O$1,FALSE)),1,1,"raw data")</f>
        <v>#DIV/0!</v>
      </c>
      <c r="T412" t="e">
        <f ca="1">ADDRESS(R412,COLUMN(INDIRECT('raw data'!$O$1,FALSE)),1,1,"raw data")</f>
        <v>#DIV/0!</v>
      </c>
      <c r="U412" s="5"/>
    </row>
    <row r="413" spans="1:21" ht="12.75">
      <c r="A413" s="5" t="e">
        <f t="shared" si="26"/>
        <v>#DIV/0!</v>
      </c>
      <c r="B413" s="8" t="e">
        <f t="shared" si="27"/>
        <v>#DIV/0!</v>
      </c>
      <c r="C413" s="7" t="e">
        <f ca="1">SUM(INDIRECT(S407,TRUE):INDIRECT(T407,TRUE))*$I$3/$I$6</f>
        <v>#DIV/0!</v>
      </c>
      <c r="Q413" s="8" t="e">
        <f t="shared" si="25"/>
        <v>#DIV/0!</v>
      </c>
      <c r="R413" s="8" t="e">
        <f t="shared" si="24"/>
        <v>#DIV/0!</v>
      </c>
      <c r="S413" t="e">
        <f ca="1">ADDRESS(Q413,COLUMN(INDIRECT('raw data'!$O$1,FALSE)),1,1,"raw data")</f>
        <v>#DIV/0!</v>
      </c>
      <c r="T413" t="e">
        <f ca="1">ADDRESS(R413,COLUMN(INDIRECT('raw data'!$O$1,FALSE)),1,1,"raw data")</f>
        <v>#DIV/0!</v>
      </c>
      <c r="U413" s="5"/>
    </row>
    <row r="414" spans="1:21" ht="12.75">
      <c r="A414" s="5" t="e">
        <f t="shared" si="26"/>
        <v>#DIV/0!</v>
      </c>
      <c r="B414" s="8" t="e">
        <f t="shared" si="27"/>
        <v>#DIV/0!</v>
      </c>
      <c r="C414" s="7" t="e">
        <f ca="1">SUM(INDIRECT(S408,TRUE):INDIRECT(T408,TRUE))*$I$3/$I$6</f>
        <v>#DIV/0!</v>
      </c>
      <c r="Q414" s="8" t="e">
        <f t="shared" si="25"/>
        <v>#DIV/0!</v>
      </c>
      <c r="R414" s="8" t="e">
        <f t="shared" si="24"/>
        <v>#DIV/0!</v>
      </c>
      <c r="S414" t="e">
        <f ca="1">ADDRESS(Q414,COLUMN(INDIRECT('raw data'!$O$1,FALSE)),1,1,"raw data")</f>
        <v>#DIV/0!</v>
      </c>
      <c r="T414" t="e">
        <f ca="1">ADDRESS(R414,COLUMN(INDIRECT('raw data'!$O$1,FALSE)),1,1,"raw data")</f>
        <v>#DIV/0!</v>
      </c>
      <c r="U414" s="5"/>
    </row>
    <row r="415" spans="1:21" ht="12.75">
      <c r="A415" s="5" t="e">
        <f t="shared" si="26"/>
        <v>#DIV/0!</v>
      </c>
      <c r="B415" s="8" t="e">
        <f t="shared" si="27"/>
        <v>#DIV/0!</v>
      </c>
      <c r="C415" s="7" t="e">
        <f ca="1">SUM(INDIRECT(S409,TRUE):INDIRECT(T409,TRUE))*$I$3/$I$6</f>
        <v>#DIV/0!</v>
      </c>
      <c r="Q415" s="8" t="e">
        <f t="shared" si="25"/>
        <v>#DIV/0!</v>
      </c>
      <c r="R415" s="8" t="e">
        <f t="shared" si="24"/>
        <v>#DIV/0!</v>
      </c>
      <c r="S415" t="e">
        <f ca="1">ADDRESS(Q415,COLUMN(INDIRECT('raw data'!$O$1,FALSE)),1,1,"raw data")</f>
        <v>#DIV/0!</v>
      </c>
      <c r="T415" t="e">
        <f ca="1">ADDRESS(R415,COLUMN(INDIRECT('raw data'!$O$1,FALSE)),1,1,"raw data")</f>
        <v>#DIV/0!</v>
      </c>
      <c r="U415" s="5"/>
    </row>
    <row r="416" spans="1:21" ht="12.75">
      <c r="A416" s="5" t="e">
        <f t="shared" si="26"/>
        <v>#DIV/0!</v>
      </c>
      <c r="B416" s="8" t="e">
        <f t="shared" si="27"/>
        <v>#DIV/0!</v>
      </c>
      <c r="C416" s="7" t="e">
        <f ca="1">SUM(INDIRECT(S410,TRUE):INDIRECT(T410,TRUE))*$I$3/$I$6</f>
        <v>#DIV/0!</v>
      </c>
      <c r="Q416" s="8" t="e">
        <f t="shared" si="25"/>
        <v>#DIV/0!</v>
      </c>
      <c r="R416" s="8" t="e">
        <f t="shared" si="24"/>
        <v>#DIV/0!</v>
      </c>
      <c r="S416" t="e">
        <f ca="1">ADDRESS(Q416,COLUMN(INDIRECT('raw data'!$O$1,FALSE)),1,1,"raw data")</f>
        <v>#DIV/0!</v>
      </c>
      <c r="T416" t="e">
        <f ca="1">ADDRESS(R416,COLUMN(INDIRECT('raw data'!$O$1,FALSE)),1,1,"raw data")</f>
        <v>#DIV/0!</v>
      </c>
      <c r="U416" s="5"/>
    </row>
    <row r="417" spans="1:21" ht="12.75">
      <c r="A417" s="5" t="e">
        <f t="shared" si="26"/>
        <v>#DIV/0!</v>
      </c>
      <c r="B417" s="8" t="e">
        <f t="shared" si="27"/>
        <v>#DIV/0!</v>
      </c>
      <c r="C417" s="7" t="e">
        <f ca="1">SUM(INDIRECT(S411,TRUE):INDIRECT(T411,TRUE))*$I$3/$I$6</f>
        <v>#DIV/0!</v>
      </c>
      <c r="Q417" s="8" t="e">
        <f t="shared" si="25"/>
        <v>#DIV/0!</v>
      </c>
      <c r="R417" s="8" t="e">
        <f t="shared" si="24"/>
        <v>#DIV/0!</v>
      </c>
      <c r="S417" t="e">
        <f ca="1">ADDRESS(Q417,COLUMN(INDIRECT('raw data'!$O$1,FALSE)),1,1,"raw data")</f>
        <v>#DIV/0!</v>
      </c>
      <c r="T417" t="e">
        <f ca="1">ADDRESS(R417,COLUMN(INDIRECT('raw data'!$O$1,FALSE)),1,1,"raw data")</f>
        <v>#DIV/0!</v>
      </c>
      <c r="U417" s="5"/>
    </row>
    <row r="418" spans="1:21" ht="12.75">
      <c r="A418" s="5" t="e">
        <f t="shared" si="26"/>
        <v>#DIV/0!</v>
      </c>
      <c r="B418" s="8" t="e">
        <f t="shared" si="27"/>
        <v>#DIV/0!</v>
      </c>
      <c r="C418" s="7" t="e">
        <f ca="1">SUM(INDIRECT(S412,TRUE):INDIRECT(T412,TRUE))*$I$3/$I$6</f>
        <v>#DIV/0!</v>
      </c>
      <c r="Q418" s="8" t="e">
        <f t="shared" si="25"/>
        <v>#DIV/0!</v>
      </c>
      <c r="R418" s="8" t="e">
        <f t="shared" si="24"/>
        <v>#DIV/0!</v>
      </c>
      <c r="S418" t="e">
        <f ca="1">ADDRESS(Q418,COLUMN(INDIRECT('raw data'!$O$1,FALSE)),1,1,"raw data")</f>
        <v>#DIV/0!</v>
      </c>
      <c r="T418" t="e">
        <f ca="1">ADDRESS(R418,COLUMN(INDIRECT('raw data'!$O$1,FALSE)),1,1,"raw data")</f>
        <v>#DIV/0!</v>
      </c>
      <c r="U418" s="5"/>
    </row>
    <row r="419" spans="1:21" ht="12.75">
      <c r="A419" s="5" t="e">
        <f t="shared" si="26"/>
        <v>#DIV/0!</v>
      </c>
      <c r="B419" s="8" t="e">
        <f t="shared" si="27"/>
        <v>#DIV/0!</v>
      </c>
      <c r="C419" s="7" t="e">
        <f ca="1">SUM(INDIRECT(S413,TRUE):INDIRECT(T413,TRUE))*$I$3/$I$6</f>
        <v>#DIV/0!</v>
      </c>
      <c r="Q419" s="8" t="e">
        <f t="shared" si="25"/>
        <v>#DIV/0!</v>
      </c>
      <c r="R419" s="8" t="e">
        <f t="shared" si="24"/>
        <v>#DIV/0!</v>
      </c>
      <c r="S419" t="e">
        <f ca="1">ADDRESS(Q419,COLUMN(INDIRECT('raw data'!$O$1,FALSE)),1,1,"raw data")</f>
        <v>#DIV/0!</v>
      </c>
      <c r="T419" t="e">
        <f ca="1">ADDRESS(R419,COLUMN(INDIRECT('raw data'!$O$1,FALSE)),1,1,"raw data")</f>
        <v>#DIV/0!</v>
      </c>
      <c r="U419" s="5"/>
    </row>
    <row r="420" spans="1:21" ht="12.75">
      <c r="A420" s="5" t="e">
        <f t="shared" si="26"/>
        <v>#DIV/0!</v>
      </c>
      <c r="B420" s="8" t="e">
        <f t="shared" si="27"/>
        <v>#DIV/0!</v>
      </c>
      <c r="C420" s="7" t="e">
        <f ca="1">SUM(INDIRECT(S414,TRUE):INDIRECT(T414,TRUE))*$I$3/$I$6</f>
        <v>#DIV/0!</v>
      </c>
      <c r="Q420" s="8" t="e">
        <f t="shared" si="25"/>
        <v>#DIV/0!</v>
      </c>
      <c r="R420" s="8" t="e">
        <f t="shared" si="24"/>
        <v>#DIV/0!</v>
      </c>
      <c r="S420" t="e">
        <f ca="1">ADDRESS(Q420,COLUMN(INDIRECT('raw data'!$O$1,FALSE)),1,1,"raw data")</f>
        <v>#DIV/0!</v>
      </c>
      <c r="T420" t="e">
        <f ca="1">ADDRESS(R420,COLUMN(INDIRECT('raw data'!$O$1,FALSE)),1,1,"raw data")</f>
        <v>#DIV/0!</v>
      </c>
      <c r="U420" s="5"/>
    </row>
    <row r="421" spans="1:21" ht="12.75">
      <c r="A421" s="5" t="e">
        <f t="shared" si="26"/>
        <v>#DIV/0!</v>
      </c>
      <c r="B421" s="8" t="e">
        <f t="shared" si="27"/>
        <v>#DIV/0!</v>
      </c>
      <c r="C421" s="7" t="e">
        <f ca="1">SUM(INDIRECT(S415,TRUE):INDIRECT(T415,TRUE))*$I$3/$I$6</f>
        <v>#DIV/0!</v>
      </c>
      <c r="Q421" s="8" t="e">
        <f t="shared" si="25"/>
        <v>#DIV/0!</v>
      </c>
      <c r="R421" s="8" t="e">
        <f t="shared" si="24"/>
        <v>#DIV/0!</v>
      </c>
      <c r="S421" t="e">
        <f ca="1">ADDRESS(Q421,COLUMN(INDIRECT('raw data'!$O$1,FALSE)),1,1,"raw data")</f>
        <v>#DIV/0!</v>
      </c>
      <c r="T421" t="e">
        <f ca="1">ADDRESS(R421,COLUMN(INDIRECT('raw data'!$O$1,FALSE)),1,1,"raw data")</f>
        <v>#DIV/0!</v>
      </c>
      <c r="U421" s="5"/>
    </row>
    <row r="422" spans="1:21" ht="12.75">
      <c r="A422" s="5" t="e">
        <f t="shared" si="26"/>
        <v>#DIV/0!</v>
      </c>
      <c r="B422" s="8" t="e">
        <f t="shared" si="27"/>
        <v>#DIV/0!</v>
      </c>
      <c r="C422" s="7" t="e">
        <f ca="1">SUM(INDIRECT(S416,TRUE):INDIRECT(T416,TRUE))*$I$3/$I$6</f>
        <v>#DIV/0!</v>
      </c>
      <c r="Q422" s="8" t="e">
        <f t="shared" si="25"/>
        <v>#DIV/0!</v>
      </c>
      <c r="R422" s="8" t="e">
        <f t="shared" si="24"/>
        <v>#DIV/0!</v>
      </c>
      <c r="S422" t="e">
        <f ca="1">ADDRESS(Q422,COLUMN(INDIRECT('raw data'!$O$1,FALSE)),1,1,"raw data")</f>
        <v>#DIV/0!</v>
      </c>
      <c r="T422" t="e">
        <f ca="1">ADDRESS(R422,COLUMN(INDIRECT('raw data'!$O$1,FALSE)),1,1,"raw data")</f>
        <v>#DIV/0!</v>
      </c>
      <c r="U422" s="5"/>
    </row>
    <row r="423" spans="1:21" ht="12.75">
      <c r="A423" s="5" t="e">
        <f t="shared" si="26"/>
        <v>#DIV/0!</v>
      </c>
      <c r="B423" s="8" t="e">
        <f t="shared" si="27"/>
        <v>#DIV/0!</v>
      </c>
      <c r="C423" s="7" t="e">
        <f ca="1">SUM(INDIRECT(S417,TRUE):INDIRECT(T417,TRUE))*$I$3/$I$6</f>
        <v>#DIV/0!</v>
      </c>
      <c r="Q423" s="8" t="e">
        <f t="shared" si="25"/>
        <v>#DIV/0!</v>
      </c>
      <c r="R423" s="8" t="e">
        <f t="shared" si="24"/>
        <v>#DIV/0!</v>
      </c>
      <c r="S423" t="e">
        <f ca="1">ADDRESS(Q423,COLUMN(INDIRECT('raw data'!$O$1,FALSE)),1,1,"raw data")</f>
        <v>#DIV/0!</v>
      </c>
      <c r="T423" t="e">
        <f ca="1">ADDRESS(R423,COLUMN(INDIRECT('raw data'!$O$1,FALSE)),1,1,"raw data")</f>
        <v>#DIV/0!</v>
      </c>
      <c r="U423" s="5"/>
    </row>
    <row r="424" spans="1:21" ht="12.75">
      <c r="A424" s="5" t="e">
        <f t="shared" si="26"/>
        <v>#DIV/0!</v>
      </c>
      <c r="B424" s="8" t="e">
        <f t="shared" si="27"/>
        <v>#DIV/0!</v>
      </c>
      <c r="C424" s="7" t="e">
        <f ca="1">SUM(INDIRECT(S418,TRUE):INDIRECT(T418,TRUE))*$I$3/$I$6</f>
        <v>#DIV/0!</v>
      </c>
      <c r="Q424" s="8" t="e">
        <f t="shared" si="25"/>
        <v>#DIV/0!</v>
      </c>
      <c r="R424" s="8" t="e">
        <f t="shared" si="24"/>
        <v>#DIV/0!</v>
      </c>
      <c r="S424" t="e">
        <f ca="1">ADDRESS(Q424,COLUMN(INDIRECT('raw data'!$O$1,FALSE)),1,1,"raw data")</f>
        <v>#DIV/0!</v>
      </c>
      <c r="T424" t="e">
        <f ca="1">ADDRESS(R424,COLUMN(INDIRECT('raw data'!$O$1,FALSE)),1,1,"raw data")</f>
        <v>#DIV/0!</v>
      </c>
      <c r="U424" s="5"/>
    </row>
    <row r="425" spans="1:21" ht="12.75">
      <c r="A425" s="5" t="e">
        <f t="shared" si="26"/>
        <v>#DIV/0!</v>
      </c>
      <c r="B425" s="8" t="e">
        <f t="shared" si="27"/>
        <v>#DIV/0!</v>
      </c>
      <c r="C425" s="7" t="e">
        <f ca="1">SUM(INDIRECT(S419,TRUE):INDIRECT(T419,TRUE))*$I$3/$I$6</f>
        <v>#DIV/0!</v>
      </c>
      <c r="Q425" s="8" t="e">
        <f t="shared" si="25"/>
        <v>#DIV/0!</v>
      </c>
      <c r="R425" s="8" t="e">
        <f t="shared" si="24"/>
        <v>#DIV/0!</v>
      </c>
      <c r="S425" t="e">
        <f ca="1">ADDRESS(Q425,COLUMN(INDIRECT('raw data'!$O$1,FALSE)),1,1,"raw data")</f>
        <v>#DIV/0!</v>
      </c>
      <c r="T425" t="e">
        <f ca="1">ADDRESS(R425,COLUMN(INDIRECT('raw data'!$O$1,FALSE)),1,1,"raw data")</f>
        <v>#DIV/0!</v>
      </c>
      <c r="U425" s="5"/>
    </row>
    <row r="426" spans="1:21" ht="12.75">
      <c r="A426" s="5" t="e">
        <f t="shared" si="26"/>
        <v>#DIV/0!</v>
      </c>
      <c r="B426" s="8" t="e">
        <f t="shared" si="27"/>
        <v>#DIV/0!</v>
      </c>
      <c r="C426" s="7" t="e">
        <f ca="1">SUM(INDIRECT(S420,TRUE):INDIRECT(T420,TRUE))*$I$3/$I$6</f>
        <v>#DIV/0!</v>
      </c>
      <c r="Q426" s="8" t="e">
        <f t="shared" si="25"/>
        <v>#DIV/0!</v>
      </c>
      <c r="R426" s="8" t="e">
        <f t="shared" si="24"/>
        <v>#DIV/0!</v>
      </c>
      <c r="S426" t="e">
        <f ca="1">ADDRESS(Q426,COLUMN(INDIRECT('raw data'!$O$1,FALSE)),1,1,"raw data")</f>
        <v>#DIV/0!</v>
      </c>
      <c r="T426" t="e">
        <f ca="1">ADDRESS(R426,COLUMN(INDIRECT('raw data'!$O$1,FALSE)),1,1,"raw data")</f>
        <v>#DIV/0!</v>
      </c>
      <c r="U426" s="5"/>
    </row>
    <row r="427" spans="1:21" ht="12.75">
      <c r="A427" s="5" t="e">
        <f t="shared" si="26"/>
        <v>#DIV/0!</v>
      </c>
      <c r="B427" s="8" t="e">
        <f t="shared" si="27"/>
        <v>#DIV/0!</v>
      </c>
      <c r="C427" s="7" t="e">
        <f ca="1">SUM(INDIRECT(S421,TRUE):INDIRECT(T421,TRUE))*$I$3/$I$6</f>
        <v>#DIV/0!</v>
      </c>
      <c r="Q427" s="8" t="e">
        <f t="shared" si="25"/>
        <v>#DIV/0!</v>
      </c>
      <c r="R427" s="8" t="e">
        <f t="shared" si="24"/>
        <v>#DIV/0!</v>
      </c>
      <c r="S427" t="e">
        <f ca="1">ADDRESS(Q427,COLUMN(INDIRECT('raw data'!$O$1,FALSE)),1,1,"raw data")</f>
        <v>#DIV/0!</v>
      </c>
      <c r="T427" t="e">
        <f ca="1">ADDRESS(R427,COLUMN(INDIRECT('raw data'!$O$1,FALSE)),1,1,"raw data")</f>
        <v>#DIV/0!</v>
      </c>
      <c r="U427" s="5"/>
    </row>
    <row r="428" spans="1:21" ht="12.75">
      <c r="A428" s="5" t="e">
        <f t="shared" si="26"/>
        <v>#DIV/0!</v>
      </c>
      <c r="B428" s="8" t="e">
        <f t="shared" si="27"/>
        <v>#DIV/0!</v>
      </c>
      <c r="C428" s="7" t="e">
        <f ca="1">SUM(INDIRECT(S422,TRUE):INDIRECT(T422,TRUE))*$I$3/$I$6</f>
        <v>#DIV/0!</v>
      </c>
      <c r="Q428" s="8" t="e">
        <f t="shared" si="25"/>
        <v>#DIV/0!</v>
      </c>
      <c r="R428" s="8" t="e">
        <f t="shared" si="24"/>
        <v>#DIV/0!</v>
      </c>
      <c r="S428" t="e">
        <f ca="1">ADDRESS(Q428,COLUMN(INDIRECT('raw data'!$O$1,FALSE)),1,1,"raw data")</f>
        <v>#DIV/0!</v>
      </c>
      <c r="T428" t="e">
        <f ca="1">ADDRESS(R428,COLUMN(INDIRECT('raw data'!$O$1,FALSE)),1,1,"raw data")</f>
        <v>#DIV/0!</v>
      </c>
      <c r="U428" s="5"/>
    </row>
    <row r="429" spans="1:21" ht="12.75">
      <c r="A429" s="5" t="e">
        <f t="shared" si="26"/>
        <v>#DIV/0!</v>
      </c>
      <c r="B429" s="8" t="e">
        <f t="shared" si="27"/>
        <v>#DIV/0!</v>
      </c>
      <c r="C429" s="7" t="e">
        <f ca="1">SUM(INDIRECT(S423,TRUE):INDIRECT(T423,TRUE))*$I$3/$I$6</f>
        <v>#DIV/0!</v>
      </c>
      <c r="Q429" s="8" t="e">
        <f t="shared" si="25"/>
        <v>#DIV/0!</v>
      </c>
      <c r="R429" s="8" t="e">
        <f t="shared" si="24"/>
        <v>#DIV/0!</v>
      </c>
      <c r="S429" t="e">
        <f ca="1">ADDRESS(Q429,COLUMN(INDIRECT('raw data'!$O$1,FALSE)),1,1,"raw data")</f>
        <v>#DIV/0!</v>
      </c>
      <c r="T429" t="e">
        <f ca="1">ADDRESS(R429,COLUMN(INDIRECT('raw data'!$O$1,FALSE)),1,1,"raw data")</f>
        <v>#DIV/0!</v>
      </c>
      <c r="U429" s="5"/>
    </row>
    <row r="430" spans="1:21" ht="12.75">
      <c r="A430" s="5" t="e">
        <f t="shared" si="26"/>
        <v>#DIV/0!</v>
      </c>
      <c r="B430" s="8" t="e">
        <f t="shared" si="27"/>
        <v>#DIV/0!</v>
      </c>
      <c r="C430" s="7" t="e">
        <f ca="1">SUM(INDIRECT(S424,TRUE):INDIRECT(T424,TRUE))*$I$3/$I$6</f>
        <v>#DIV/0!</v>
      </c>
      <c r="Q430" s="8" t="e">
        <f t="shared" si="25"/>
        <v>#DIV/0!</v>
      </c>
      <c r="R430" s="8" t="e">
        <f t="shared" si="24"/>
        <v>#DIV/0!</v>
      </c>
      <c r="S430" t="e">
        <f ca="1">ADDRESS(Q430,COLUMN(INDIRECT('raw data'!$O$1,FALSE)),1,1,"raw data")</f>
        <v>#DIV/0!</v>
      </c>
      <c r="T430" t="e">
        <f ca="1">ADDRESS(R430,COLUMN(INDIRECT('raw data'!$O$1,FALSE)),1,1,"raw data")</f>
        <v>#DIV/0!</v>
      </c>
      <c r="U430" s="5"/>
    </row>
    <row r="431" spans="1:21" ht="12.75">
      <c r="A431" s="5" t="e">
        <f t="shared" si="26"/>
        <v>#DIV/0!</v>
      </c>
      <c r="B431" s="8" t="e">
        <f t="shared" si="27"/>
        <v>#DIV/0!</v>
      </c>
      <c r="C431" s="7" t="e">
        <f ca="1">SUM(INDIRECT(S425,TRUE):INDIRECT(T425,TRUE))*$I$3/$I$6</f>
        <v>#DIV/0!</v>
      </c>
      <c r="Q431" s="8" t="e">
        <f t="shared" si="25"/>
        <v>#DIV/0!</v>
      </c>
      <c r="R431" s="8" t="e">
        <f t="shared" si="24"/>
        <v>#DIV/0!</v>
      </c>
      <c r="S431" t="e">
        <f ca="1">ADDRESS(Q431,COLUMN(INDIRECT('raw data'!$O$1,FALSE)),1,1,"raw data")</f>
        <v>#DIV/0!</v>
      </c>
      <c r="T431" t="e">
        <f ca="1">ADDRESS(R431,COLUMN(INDIRECT('raw data'!$O$1,FALSE)),1,1,"raw data")</f>
        <v>#DIV/0!</v>
      </c>
      <c r="U431" s="5"/>
    </row>
    <row r="432" spans="1:21" ht="12.75">
      <c r="A432" s="5" t="e">
        <f t="shared" si="26"/>
        <v>#DIV/0!</v>
      </c>
      <c r="B432" s="8" t="e">
        <f t="shared" si="27"/>
        <v>#DIV/0!</v>
      </c>
      <c r="C432" s="7" t="e">
        <f ca="1">SUM(INDIRECT(S426,TRUE):INDIRECT(T426,TRUE))*$I$3/$I$6</f>
        <v>#DIV/0!</v>
      </c>
      <c r="Q432" s="8" t="e">
        <f t="shared" si="25"/>
        <v>#DIV/0!</v>
      </c>
      <c r="R432" s="8" t="e">
        <f t="shared" si="24"/>
        <v>#DIV/0!</v>
      </c>
      <c r="S432" t="e">
        <f ca="1">ADDRESS(Q432,COLUMN(INDIRECT('raw data'!$O$1,FALSE)),1,1,"raw data")</f>
        <v>#DIV/0!</v>
      </c>
      <c r="T432" t="e">
        <f ca="1">ADDRESS(R432,COLUMN(INDIRECT('raw data'!$O$1,FALSE)),1,1,"raw data")</f>
        <v>#DIV/0!</v>
      </c>
      <c r="U432" s="5"/>
    </row>
    <row r="433" spans="1:21" ht="12.75">
      <c r="A433" s="5" t="e">
        <f t="shared" si="26"/>
        <v>#DIV/0!</v>
      </c>
      <c r="B433" s="8" t="e">
        <f t="shared" si="27"/>
        <v>#DIV/0!</v>
      </c>
      <c r="C433" s="7" t="e">
        <f ca="1">SUM(INDIRECT(S427,TRUE):INDIRECT(T427,TRUE))*$I$3/$I$6</f>
        <v>#DIV/0!</v>
      </c>
      <c r="Q433" s="8" t="e">
        <f t="shared" si="25"/>
        <v>#DIV/0!</v>
      </c>
      <c r="R433" s="8" t="e">
        <f t="shared" si="24"/>
        <v>#DIV/0!</v>
      </c>
      <c r="S433" t="e">
        <f ca="1">ADDRESS(Q433,COLUMN(INDIRECT('raw data'!$O$1,FALSE)),1,1,"raw data")</f>
        <v>#DIV/0!</v>
      </c>
      <c r="T433" t="e">
        <f ca="1">ADDRESS(R433,COLUMN(INDIRECT('raw data'!$O$1,FALSE)),1,1,"raw data")</f>
        <v>#DIV/0!</v>
      </c>
      <c r="U433" s="5"/>
    </row>
    <row r="434" spans="1:21" ht="12.75">
      <c r="A434" s="5" t="e">
        <f t="shared" si="26"/>
        <v>#DIV/0!</v>
      </c>
      <c r="B434" s="8" t="e">
        <f t="shared" si="27"/>
        <v>#DIV/0!</v>
      </c>
      <c r="C434" s="7" t="e">
        <f ca="1">SUM(INDIRECT(S428,TRUE):INDIRECT(T428,TRUE))*$I$3/$I$6</f>
        <v>#DIV/0!</v>
      </c>
      <c r="Q434" s="8" t="e">
        <f t="shared" si="25"/>
        <v>#DIV/0!</v>
      </c>
      <c r="R434" s="8" t="e">
        <f t="shared" si="24"/>
        <v>#DIV/0!</v>
      </c>
      <c r="S434" t="e">
        <f ca="1">ADDRESS(Q434,COLUMN(INDIRECT('raw data'!$O$1,FALSE)),1,1,"raw data")</f>
        <v>#DIV/0!</v>
      </c>
      <c r="T434" t="e">
        <f ca="1">ADDRESS(R434,COLUMN(INDIRECT('raw data'!$O$1,FALSE)),1,1,"raw data")</f>
        <v>#DIV/0!</v>
      </c>
      <c r="U434" s="5"/>
    </row>
    <row r="435" spans="1:21" ht="12.75">
      <c r="A435" s="5" t="e">
        <f t="shared" si="26"/>
        <v>#DIV/0!</v>
      </c>
      <c r="B435" s="8" t="e">
        <f t="shared" si="27"/>
        <v>#DIV/0!</v>
      </c>
      <c r="C435" s="7" t="e">
        <f ca="1">SUM(INDIRECT(S429,TRUE):INDIRECT(T429,TRUE))*$I$3/$I$6</f>
        <v>#DIV/0!</v>
      </c>
      <c r="Q435" s="8" t="e">
        <f t="shared" si="25"/>
        <v>#DIV/0!</v>
      </c>
      <c r="R435" s="8" t="e">
        <f t="shared" si="24"/>
        <v>#DIV/0!</v>
      </c>
      <c r="S435" t="e">
        <f ca="1">ADDRESS(Q435,COLUMN(INDIRECT('raw data'!$O$1,FALSE)),1,1,"raw data")</f>
        <v>#DIV/0!</v>
      </c>
      <c r="T435" t="e">
        <f ca="1">ADDRESS(R435,COLUMN(INDIRECT('raw data'!$O$1,FALSE)),1,1,"raw data")</f>
        <v>#DIV/0!</v>
      </c>
      <c r="U435" s="5"/>
    </row>
    <row r="436" spans="1:21" ht="12.75">
      <c r="A436" s="5" t="e">
        <f t="shared" si="26"/>
        <v>#DIV/0!</v>
      </c>
      <c r="B436" s="8" t="e">
        <f t="shared" si="27"/>
        <v>#DIV/0!</v>
      </c>
      <c r="C436" s="7" t="e">
        <f ca="1">SUM(INDIRECT(S430,TRUE):INDIRECT(T430,TRUE))*$I$3/$I$6</f>
        <v>#DIV/0!</v>
      </c>
      <c r="Q436" s="8" t="e">
        <f t="shared" si="25"/>
        <v>#DIV/0!</v>
      </c>
      <c r="R436" s="8" t="e">
        <f t="shared" si="24"/>
        <v>#DIV/0!</v>
      </c>
      <c r="S436" t="e">
        <f ca="1">ADDRESS(Q436,COLUMN(INDIRECT('raw data'!$O$1,FALSE)),1,1,"raw data")</f>
        <v>#DIV/0!</v>
      </c>
      <c r="T436" t="e">
        <f ca="1">ADDRESS(R436,COLUMN(INDIRECT('raw data'!$O$1,FALSE)),1,1,"raw data")</f>
        <v>#DIV/0!</v>
      </c>
      <c r="U436" s="5"/>
    </row>
    <row r="437" spans="1:21" ht="12.75">
      <c r="A437" s="5" t="e">
        <f t="shared" si="26"/>
        <v>#DIV/0!</v>
      </c>
      <c r="B437" s="8" t="e">
        <f t="shared" si="27"/>
        <v>#DIV/0!</v>
      </c>
      <c r="C437" s="7" t="e">
        <f ca="1">SUM(INDIRECT(S431,TRUE):INDIRECT(T431,TRUE))*$I$3/$I$6</f>
        <v>#DIV/0!</v>
      </c>
      <c r="Q437" s="8" t="e">
        <f t="shared" si="25"/>
        <v>#DIV/0!</v>
      </c>
      <c r="R437" s="8" t="e">
        <f t="shared" si="24"/>
        <v>#DIV/0!</v>
      </c>
      <c r="S437" t="e">
        <f ca="1">ADDRESS(Q437,COLUMN(INDIRECT('raw data'!$O$1,FALSE)),1,1,"raw data")</f>
        <v>#DIV/0!</v>
      </c>
      <c r="T437" t="e">
        <f ca="1">ADDRESS(R437,COLUMN(INDIRECT('raw data'!$O$1,FALSE)),1,1,"raw data")</f>
        <v>#DIV/0!</v>
      </c>
      <c r="U437" s="5"/>
    </row>
    <row r="438" spans="1:21" ht="12.75">
      <c r="A438" s="5" t="e">
        <f t="shared" si="26"/>
        <v>#DIV/0!</v>
      </c>
      <c r="B438" s="8" t="e">
        <f t="shared" si="27"/>
        <v>#DIV/0!</v>
      </c>
      <c r="C438" s="7" t="e">
        <f ca="1">SUM(INDIRECT(S432,TRUE):INDIRECT(T432,TRUE))*$I$3/$I$6</f>
        <v>#DIV/0!</v>
      </c>
      <c r="Q438" s="8" t="e">
        <f t="shared" si="25"/>
        <v>#DIV/0!</v>
      </c>
      <c r="R438" s="8" t="e">
        <f t="shared" si="24"/>
        <v>#DIV/0!</v>
      </c>
      <c r="S438" t="e">
        <f ca="1">ADDRESS(Q438,COLUMN(INDIRECT('raw data'!$O$1,FALSE)),1,1,"raw data")</f>
        <v>#DIV/0!</v>
      </c>
      <c r="T438" t="e">
        <f ca="1">ADDRESS(R438,COLUMN(INDIRECT('raw data'!$O$1,FALSE)),1,1,"raw data")</f>
        <v>#DIV/0!</v>
      </c>
      <c r="U438" s="5"/>
    </row>
    <row r="439" spans="1:21" ht="12.75">
      <c r="A439" s="5" t="e">
        <f t="shared" si="26"/>
        <v>#DIV/0!</v>
      </c>
      <c r="B439" s="8" t="e">
        <f t="shared" si="27"/>
        <v>#DIV/0!</v>
      </c>
      <c r="C439" s="7" t="e">
        <f ca="1">SUM(INDIRECT(S433,TRUE):INDIRECT(T433,TRUE))*$I$3/$I$6</f>
        <v>#DIV/0!</v>
      </c>
      <c r="Q439" s="8" t="e">
        <f t="shared" si="25"/>
        <v>#DIV/0!</v>
      </c>
      <c r="R439" s="8" t="e">
        <f t="shared" si="24"/>
        <v>#DIV/0!</v>
      </c>
      <c r="S439" t="e">
        <f ca="1">ADDRESS(Q439,COLUMN(INDIRECT('raw data'!$O$1,FALSE)),1,1,"raw data")</f>
        <v>#DIV/0!</v>
      </c>
      <c r="T439" t="e">
        <f ca="1">ADDRESS(R439,COLUMN(INDIRECT('raw data'!$O$1,FALSE)),1,1,"raw data")</f>
        <v>#DIV/0!</v>
      </c>
      <c r="U439" s="5"/>
    </row>
    <row r="440" spans="1:21" ht="12.75">
      <c r="A440" s="5" t="e">
        <f t="shared" si="26"/>
        <v>#DIV/0!</v>
      </c>
      <c r="B440" s="8" t="e">
        <f t="shared" si="27"/>
        <v>#DIV/0!</v>
      </c>
      <c r="C440" s="7" t="e">
        <f ca="1">SUM(INDIRECT(S434,TRUE):INDIRECT(T434,TRUE))*$I$3/$I$6</f>
        <v>#DIV/0!</v>
      </c>
      <c r="Q440" s="8" t="e">
        <f t="shared" si="25"/>
        <v>#DIV/0!</v>
      </c>
      <c r="R440" s="8" t="e">
        <f t="shared" si="24"/>
        <v>#DIV/0!</v>
      </c>
      <c r="S440" t="e">
        <f ca="1">ADDRESS(Q440,COLUMN(INDIRECT('raw data'!$O$1,FALSE)),1,1,"raw data")</f>
        <v>#DIV/0!</v>
      </c>
      <c r="T440" t="e">
        <f ca="1">ADDRESS(R440,COLUMN(INDIRECT('raw data'!$O$1,FALSE)),1,1,"raw data")</f>
        <v>#DIV/0!</v>
      </c>
      <c r="U440" s="5"/>
    </row>
    <row r="441" spans="1:21" ht="12.75">
      <c r="A441" s="5" t="e">
        <f t="shared" si="26"/>
        <v>#DIV/0!</v>
      </c>
      <c r="B441" s="8" t="e">
        <f t="shared" si="27"/>
        <v>#DIV/0!</v>
      </c>
      <c r="C441" s="7" t="e">
        <f ca="1">SUM(INDIRECT(S435,TRUE):INDIRECT(T435,TRUE))*$I$3/$I$6</f>
        <v>#DIV/0!</v>
      </c>
      <c r="Q441" s="8" t="e">
        <f t="shared" si="25"/>
        <v>#DIV/0!</v>
      </c>
      <c r="R441" s="8" t="e">
        <f t="shared" si="24"/>
        <v>#DIV/0!</v>
      </c>
      <c r="S441" t="e">
        <f ca="1">ADDRESS(Q441,COLUMN(INDIRECT('raw data'!$O$1,FALSE)),1,1,"raw data")</f>
        <v>#DIV/0!</v>
      </c>
      <c r="T441" t="e">
        <f ca="1">ADDRESS(R441,COLUMN(INDIRECT('raw data'!$O$1,FALSE)),1,1,"raw data")</f>
        <v>#DIV/0!</v>
      </c>
      <c r="U441" s="5"/>
    </row>
    <row r="442" spans="1:21" ht="12.75">
      <c r="A442" s="5" t="e">
        <f t="shared" si="26"/>
        <v>#DIV/0!</v>
      </c>
      <c r="B442" s="8" t="e">
        <f t="shared" si="27"/>
        <v>#DIV/0!</v>
      </c>
      <c r="C442" s="7" t="e">
        <f ca="1">SUM(INDIRECT(S436,TRUE):INDIRECT(T436,TRUE))*$I$3/$I$6</f>
        <v>#DIV/0!</v>
      </c>
      <c r="Q442" s="8" t="e">
        <f t="shared" si="25"/>
        <v>#DIV/0!</v>
      </c>
      <c r="R442" s="8" t="e">
        <f t="shared" si="24"/>
        <v>#DIV/0!</v>
      </c>
      <c r="S442" t="e">
        <f ca="1">ADDRESS(Q442,COLUMN(INDIRECT('raw data'!$O$1,FALSE)),1,1,"raw data")</f>
        <v>#DIV/0!</v>
      </c>
      <c r="T442" t="e">
        <f ca="1">ADDRESS(R442,COLUMN(INDIRECT('raw data'!$O$1,FALSE)),1,1,"raw data")</f>
        <v>#DIV/0!</v>
      </c>
      <c r="U442" s="5"/>
    </row>
    <row r="443" spans="1:21" ht="12.75">
      <c r="A443" s="5" t="e">
        <f t="shared" si="26"/>
        <v>#DIV/0!</v>
      </c>
      <c r="B443" s="8" t="e">
        <f t="shared" si="27"/>
        <v>#DIV/0!</v>
      </c>
      <c r="C443" s="7" t="e">
        <f ca="1">SUM(INDIRECT(S437,TRUE):INDIRECT(T437,TRUE))*$I$3/$I$6</f>
        <v>#DIV/0!</v>
      </c>
      <c r="Q443" s="8" t="e">
        <f t="shared" si="25"/>
        <v>#DIV/0!</v>
      </c>
      <c r="R443" s="8" t="e">
        <f t="shared" si="24"/>
        <v>#DIV/0!</v>
      </c>
      <c r="S443" t="e">
        <f ca="1">ADDRESS(Q443,COLUMN(INDIRECT('raw data'!$O$1,FALSE)),1,1,"raw data")</f>
        <v>#DIV/0!</v>
      </c>
      <c r="T443" t="e">
        <f ca="1">ADDRESS(R443,COLUMN(INDIRECT('raw data'!$O$1,FALSE)),1,1,"raw data")</f>
        <v>#DIV/0!</v>
      </c>
      <c r="U443" s="5"/>
    </row>
    <row r="444" spans="1:21" ht="12.75">
      <c r="A444" s="5" t="e">
        <f t="shared" si="26"/>
        <v>#DIV/0!</v>
      </c>
      <c r="B444" s="8" t="e">
        <f t="shared" si="27"/>
        <v>#DIV/0!</v>
      </c>
      <c r="C444" s="7" t="e">
        <f ca="1">SUM(INDIRECT(S438,TRUE):INDIRECT(T438,TRUE))*$I$3/$I$6</f>
        <v>#DIV/0!</v>
      </c>
      <c r="Q444" s="8" t="e">
        <f t="shared" si="25"/>
        <v>#DIV/0!</v>
      </c>
      <c r="R444" s="8" t="e">
        <f t="shared" si="24"/>
        <v>#DIV/0!</v>
      </c>
      <c r="S444" t="e">
        <f ca="1">ADDRESS(Q444,COLUMN(INDIRECT('raw data'!$O$1,FALSE)),1,1,"raw data")</f>
        <v>#DIV/0!</v>
      </c>
      <c r="T444" t="e">
        <f ca="1">ADDRESS(R444,COLUMN(INDIRECT('raw data'!$O$1,FALSE)),1,1,"raw data")</f>
        <v>#DIV/0!</v>
      </c>
      <c r="U444" s="5"/>
    </row>
    <row r="445" spans="1:21" ht="12.75">
      <c r="A445" s="5" t="e">
        <f t="shared" si="26"/>
        <v>#DIV/0!</v>
      </c>
      <c r="B445" s="8" t="e">
        <f t="shared" si="27"/>
        <v>#DIV/0!</v>
      </c>
      <c r="C445" s="7" t="e">
        <f ca="1">SUM(INDIRECT(S439,TRUE):INDIRECT(T439,TRUE))*$I$3/$I$6</f>
        <v>#DIV/0!</v>
      </c>
      <c r="Q445" s="8" t="e">
        <f t="shared" si="25"/>
        <v>#DIV/0!</v>
      </c>
      <c r="R445" s="8" t="e">
        <f t="shared" si="24"/>
        <v>#DIV/0!</v>
      </c>
      <c r="S445" t="e">
        <f ca="1">ADDRESS(Q445,COLUMN(INDIRECT('raw data'!$O$1,FALSE)),1,1,"raw data")</f>
        <v>#DIV/0!</v>
      </c>
      <c r="T445" t="e">
        <f ca="1">ADDRESS(R445,COLUMN(INDIRECT('raw data'!$O$1,FALSE)),1,1,"raw data")</f>
        <v>#DIV/0!</v>
      </c>
      <c r="U445" s="5"/>
    </row>
    <row r="446" spans="1:21" ht="12.75">
      <c r="A446" s="5" t="e">
        <f t="shared" si="26"/>
        <v>#DIV/0!</v>
      </c>
      <c r="B446" s="8" t="e">
        <f t="shared" si="27"/>
        <v>#DIV/0!</v>
      </c>
      <c r="C446" s="7" t="e">
        <f ca="1">SUM(INDIRECT(S440,TRUE):INDIRECT(T440,TRUE))*$I$3/$I$6</f>
        <v>#DIV/0!</v>
      </c>
      <c r="Q446" s="8" t="e">
        <f t="shared" si="25"/>
        <v>#DIV/0!</v>
      </c>
      <c r="R446" s="8" t="e">
        <f t="shared" si="24"/>
        <v>#DIV/0!</v>
      </c>
      <c r="S446" t="e">
        <f ca="1">ADDRESS(Q446,COLUMN(INDIRECT('raw data'!$O$1,FALSE)),1,1,"raw data")</f>
        <v>#DIV/0!</v>
      </c>
      <c r="T446" t="e">
        <f ca="1">ADDRESS(R446,COLUMN(INDIRECT('raw data'!$O$1,FALSE)),1,1,"raw data")</f>
        <v>#DIV/0!</v>
      </c>
      <c r="U446" s="5"/>
    </row>
    <row r="447" spans="1:21" ht="12.75">
      <c r="A447" s="5" t="e">
        <f t="shared" si="26"/>
        <v>#DIV/0!</v>
      </c>
      <c r="B447" s="8" t="e">
        <f t="shared" si="27"/>
        <v>#DIV/0!</v>
      </c>
      <c r="C447" s="7" t="e">
        <f ca="1">SUM(INDIRECT(S441,TRUE):INDIRECT(T441,TRUE))*$I$3/$I$6</f>
        <v>#DIV/0!</v>
      </c>
      <c r="Q447" s="8" t="e">
        <f t="shared" si="25"/>
        <v>#DIV/0!</v>
      </c>
      <c r="R447" s="8" t="e">
        <f t="shared" si="24"/>
        <v>#DIV/0!</v>
      </c>
      <c r="S447" t="e">
        <f ca="1">ADDRESS(Q447,COLUMN(INDIRECT('raw data'!$O$1,FALSE)),1,1,"raw data")</f>
        <v>#DIV/0!</v>
      </c>
      <c r="T447" t="e">
        <f ca="1">ADDRESS(R447,COLUMN(INDIRECT('raw data'!$O$1,FALSE)),1,1,"raw data")</f>
        <v>#DIV/0!</v>
      </c>
      <c r="U447" s="5"/>
    </row>
    <row r="448" spans="1:21" ht="12.75">
      <c r="A448" s="5" t="e">
        <f t="shared" si="26"/>
        <v>#DIV/0!</v>
      </c>
      <c r="B448" s="8" t="e">
        <f t="shared" si="27"/>
        <v>#DIV/0!</v>
      </c>
      <c r="C448" s="7" t="e">
        <f ca="1">SUM(INDIRECT(S442,TRUE):INDIRECT(T442,TRUE))*$I$3/$I$6</f>
        <v>#DIV/0!</v>
      </c>
      <c r="Q448" s="8" t="e">
        <f t="shared" si="25"/>
        <v>#DIV/0!</v>
      </c>
      <c r="R448" s="8" t="e">
        <f t="shared" si="24"/>
        <v>#DIV/0!</v>
      </c>
      <c r="S448" t="e">
        <f ca="1">ADDRESS(Q448,COLUMN(INDIRECT('raw data'!$O$1,FALSE)),1,1,"raw data")</f>
        <v>#DIV/0!</v>
      </c>
      <c r="T448" t="e">
        <f ca="1">ADDRESS(R448,COLUMN(INDIRECT('raw data'!$O$1,FALSE)),1,1,"raw data")</f>
        <v>#DIV/0!</v>
      </c>
      <c r="U448" s="5"/>
    </row>
    <row r="449" spans="1:21" ht="12.75">
      <c r="A449" s="5" t="e">
        <f t="shared" si="26"/>
        <v>#DIV/0!</v>
      </c>
      <c r="B449" s="8" t="e">
        <f t="shared" si="27"/>
        <v>#DIV/0!</v>
      </c>
      <c r="C449" s="7" t="e">
        <f ca="1">SUM(INDIRECT(S443,TRUE):INDIRECT(T443,TRUE))*$I$3/$I$6</f>
        <v>#DIV/0!</v>
      </c>
      <c r="Q449" s="8" t="e">
        <f t="shared" si="25"/>
        <v>#DIV/0!</v>
      </c>
      <c r="R449" s="8" t="e">
        <f t="shared" si="24"/>
        <v>#DIV/0!</v>
      </c>
      <c r="S449" t="e">
        <f ca="1">ADDRESS(Q449,COLUMN(INDIRECT('raw data'!$O$1,FALSE)),1,1,"raw data")</f>
        <v>#DIV/0!</v>
      </c>
      <c r="T449" t="e">
        <f ca="1">ADDRESS(R449,COLUMN(INDIRECT('raw data'!$O$1,FALSE)),1,1,"raw data")</f>
        <v>#DIV/0!</v>
      </c>
      <c r="U449" s="5"/>
    </row>
    <row r="450" spans="1:21" ht="12.75">
      <c r="A450" s="5" t="e">
        <f t="shared" si="26"/>
        <v>#DIV/0!</v>
      </c>
      <c r="B450" s="8" t="e">
        <f t="shared" si="27"/>
        <v>#DIV/0!</v>
      </c>
      <c r="C450" s="7" t="e">
        <f ca="1">SUM(INDIRECT(S444,TRUE):INDIRECT(T444,TRUE))*$I$3/$I$6</f>
        <v>#DIV/0!</v>
      </c>
      <c r="Q450" s="8" t="e">
        <f t="shared" si="25"/>
        <v>#DIV/0!</v>
      </c>
      <c r="R450" s="8" t="e">
        <f t="shared" si="24"/>
        <v>#DIV/0!</v>
      </c>
      <c r="S450" t="e">
        <f ca="1">ADDRESS(Q450,COLUMN(INDIRECT('raw data'!$O$1,FALSE)),1,1,"raw data")</f>
        <v>#DIV/0!</v>
      </c>
      <c r="T450" t="e">
        <f ca="1">ADDRESS(R450,COLUMN(INDIRECT('raw data'!$O$1,FALSE)),1,1,"raw data")</f>
        <v>#DIV/0!</v>
      </c>
      <c r="U450" s="5"/>
    </row>
    <row r="451" spans="1:21" ht="12.75">
      <c r="A451" s="5" t="e">
        <f t="shared" si="26"/>
        <v>#DIV/0!</v>
      </c>
      <c r="B451" s="8" t="e">
        <f t="shared" si="27"/>
        <v>#DIV/0!</v>
      </c>
      <c r="C451" s="7" t="e">
        <f ca="1">SUM(INDIRECT(S445,TRUE):INDIRECT(T445,TRUE))*$I$3/$I$6</f>
        <v>#DIV/0!</v>
      </c>
      <c r="Q451" s="8" t="e">
        <f t="shared" si="25"/>
        <v>#DIV/0!</v>
      </c>
      <c r="R451" s="8" t="e">
        <f aca="true" t="shared" si="28" ref="R451:R482">Q451+$I$6-1</f>
        <v>#DIV/0!</v>
      </c>
      <c r="S451" t="e">
        <f ca="1">ADDRESS(Q451,COLUMN(INDIRECT('raw data'!$O$1,FALSE)),1,1,"raw data")</f>
        <v>#DIV/0!</v>
      </c>
      <c r="T451" t="e">
        <f ca="1">ADDRESS(R451,COLUMN(INDIRECT('raw data'!$O$1,FALSE)),1,1,"raw data")</f>
        <v>#DIV/0!</v>
      </c>
      <c r="U451" s="5"/>
    </row>
    <row r="452" spans="1:21" ht="12.75">
      <c r="A452" s="5" t="e">
        <f t="shared" si="26"/>
        <v>#DIV/0!</v>
      </c>
      <c r="B452" s="8" t="e">
        <f t="shared" si="27"/>
        <v>#DIV/0!</v>
      </c>
      <c r="C452" s="7" t="e">
        <f ca="1">SUM(INDIRECT(S446,TRUE):INDIRECT(T446,TRUE))*$I$3/$I$6</f>
        <v>#DIV/0!</v>
      </c>
      <c r="Q452" s="8" t="e">
        <f aca="true" t="shared" si="29" ref="Q452:Q482">Q451+$I$6</f>
        <v>#DIV/0!</v>
      </c>
      <c r="R452" s="8" t="e">
        <f t="shared" si="28"/>
        <v>#DIV/0!</v>
      </c>
      <c r="S452" t="e">
        <f ca="1">ADDRESS(Q452,COLUMN(INDIRECT('raw data'!$O$1,FALSE)),1,1,"raw data")</f>
        <v>#DIV/0!</v>
      </c>
      <c r="T452" t="e">
        <f ca="1">ADDRESS(R452,COLUMN(INDIRECT('raw data'!$O$1,FALSE)),1,1,"raw data")</f>
        <v>#DIV/0!</v>
      </c>
      <c r="U452" s="5"/>
    </row>
    <row r="453" spans="1:21" ht="12.75">
      <c r="A453" s="5" t="e">
        <f t="shared" si="26"/>
        <v>#DIV/0!</v>
      </c>
      <c r="B453" s="8" t="e">
        <f t="shared" si="27"/>
        <v>#DIV/0!</v>
      </c>
      <c r="C453" s="7" t="e">
        <f ca="1">SUM(INDIRECT(S447,TRUE):INDIRECT(T447,TRUE))*$I$3/$I$6</f>
        <v>#DIV/0!</v>
      </c>
      <c r="Q453" s="8" t="e">
        <f t="shared" si="29"/>
        <v>#DIV/0!</v>
      </c>
      <c r="R453" s="8" t="e">
        <f t="shared" si="28"/>
        <v>#DIV/0!</v>
      </c>
      <c r="S453" t="e">
        <f ca="1">ADDRESS(Q453,COLUMN(INDIRECT('raw data'!$O$1,FALSE)),1,1,"raw data")</f>
        <v>#DIV/0!</v>
      </c>
      <c r="T453" t="e">
        <f ca="1">ADDRESS(R453,COLUMN(INDIRECT('raw data'!$O$1,FALSE)),1,1,"raw data")</f>
        <v>#DIV/0!</v>
      </c>
      <c r="U453" s="5"/>
    </row>
    <row r="454" spans="1:21" ht="12.75">
      <c r="A454" s="5" t="e">
        <f t="shared" si="26"/>
        <v>#DIV/0!</v>
      </c>
      <c r="B454" s="8" t="e">
        <f t="shared" si="27"/>
        <v>#DIV/0!</v>
      </c>
      <c r="C454" s="7" t="e">
        <f ca="1">SUM(INDIRECT(S448,TRUE):INDIRECT(T448,TRUE))*$I$3/$I$6</f>
        <v>#DIV/0!</v>
      </c>
      <c r="Q454" s="8" t="e">
        <f t="shared" si="29"/>
        <v>#DIV/0!</v>
      </c>
      <c r="R454" s="8" t="e">
        <f t="shared" si="28"/>
        <v>#DIV/0!</v>
      </c>
      <c r="S454" t="e">
        <f ca="1">ADDRESS(Q454,COLUMN(INDIRECT('raw data'!$O$1,FALSE)),1,1,"raw data")</f>
        <v>#DIV/0!</v>
      </c>
      <c r="T454" t="e">
        <f ca="1">ADDRESS(R454,COLUMN(INDIRECT('raw data'!$O$1,FALSE)),1,1,"raw data")</f>
        <v>#DIV/0!</v>
      </c>
      <c r="U454" s="5"/>
    </row>
    <row r="455" spans="1:21" ht="12.75">
      <c r="A455" s="5" t="e">
        <f t="shared" si="26"/>
        <v>#DIV/0!</v>
      </c>
      <c r="B455" s="8" t="e">
        <f t="shared" si="27"/>
        <v>#DIV/0!</v>
      </c>
      <c r="C455" s="7" t="e">
        <f ca="1">SUM(INDIRECT(S449,TRUE):INDIRECT(T449,TRUE))*$I$3/$I$6</f>
        <v>#DIV/0!</v>
      </c>
      <c r="Q455" s="8" t="e">
        <f t="shared" si="29"/>
        <v>#DIV/0!</v>
      </c>
      <c r="R455" s="8" t="e">
        <f t="shared" si="28"/>
        <v>#DIV/0!</v>
      </c>
      <c r="S455" t="e">
        <f ca="1">ADDRESS(Q455,COLUMN(INDIRECT('raw data'!$O$1,FALSE)),1,1,"raw data")</f>
        <v>#DIV/0!</v>
      </c>
      <c r="T455" t="e">
        <f ca="1">ADDRESS(R455,COLUMN(INDIRECT('raw data'!$O$1,FALSE)),1,1,"raw data")</f>
        <v>#DIV/0!</v>
      </c>
      <c r="U455" s="5"/>
    </row>
    <row r="456" spans="1:21" ht="12.75">
      <c r="A456" s="5" t="e">
        <f t="shared" si="26"/>
        <v>#DIV/0!</v>
      </c>
      <c r="B456" s="8" t="e">
        <f t="shared" si="27"/>
        <v>#DIV/0!</v>
      </c>
      <c r="C456" s="7" t="e">
        <f ca="1">SUM(INDIRECT(S450,TRUE):INDIRECT(T450,TRUE))*$I$3/$I$6</f>
        <v>#DIV/0!</v>
      </c>
      <c r="Q456" s="8" t="e">
        <f t="shared" si="29"/>
        <v>#DIV/0!</v>
      </c>
      <c r="R456" s="8" t="e">
        <f t="shared" si="28"/>
        <v>#DIV/0!</v>
      </c>
      <c r="S456" t="e">
        <f ca="1">ADDRESS(Q456,COLUMN(INDIRECT('raw data'!$O$1,FALSE)),1,1,"raw data")</f>
        <v>#DIV/0!</v>
      </c>
      <c r="T456" t="e">
        <f ca="1">ADDRESS(R456,COLUMN(INDIRECT('raw data'!$O$1,FALSE)),1,1,"raw data")</f>
        <v>#DIV/0!</v>
      </c>
      <c r="U456" s="5"/>
    </row>
    <row r="457" spans="1:21" ht="12.75">
      <c r="A457" s="5" t="e">
        <f aca="true" t="shared" si="30" ref="A457:A488">A456+1/1440</f>
        <v>#DIV/0!</v>
      </c>
      <c r="B457" s="8" t="e">
        <f aca="true" t="shared" si="31" ref="B457:B488">C457*100/$I$4</f>
        <v>#DIV/0!</v>
      </c>
      <c r="C457" s="7" t="e">
        <f ca="1">SUM(INDIRECT(S451,TRUE):INDIRECT(T451,TRUE))*$I$3/$I$6</f>
        <v>#DIV/0!</v>
      </c>
      <c r="Q457" s="8" t="e">
        <f t="shared" si="29"/>
        <v>#DIV/0!</v>
      </c>
      <c r="R457" s="8" t="e">
        <f t="shared" si="28"/>
        <v>#DIV/0!</v>
      </c>
      <c r="S457" t="e">
        <f ca="1">ADDRESS(Q457,COLUMN(INDIRECT('raw data'!$O$1,FALSE)),1,1,"raw data")</f>
        <v>#DIV/0!</v>
      </c>
      <c r="T457" t="e">
        <f ca="1">ADDRESS(R457,COLUMN(INDIRECT('raw data'!$O$1,FALSE)),1,1,"raw data")</f>
        <v>#DIV/0!</v>
      </c>
      <c r="U457" s="5"/>
    </row>
    <row r="458" spans="1:21" ht="12.75">
      <c r="A458" s="5" t="e">
        <f t="shared" si="30"/>
        <v>#DIV/0!</v>
      </c>
      <c r="B458" s="8" t="e">
        <f t="shared" si="31"/>
        <v>#DIV/0!</v>
      </c>
      <c r="C458" s="7" t="e">
        <f ca="1">SUM(INDIRECT(S452,TRUE):INDIRECT(T452,TRUE))*$I$3/$I$6</f>
        <v>#DIV/0!</v>
      </c>
      <c r="Q458" s="8" t="e">
        <f t="shared" si="29"/>
        <v>#DIV/0!</v>
      </c>
      <c r="R458" s="8" t="e">
        <f t="shared" si="28"/>
        <v>#DIV/0!</v>
      </c>
      <c r="S458" t="e">
        <f ca="1">ADDRESS(Q458,COLUMN(INDIRECT('raw data'!$O$1,FALSE)),1,1,"raw data")</f>
        <v>#DIV/0!</v>
      </c>
      <c r="T458" t="e">
        <f ca="1">ADDRESS(R458,COLUMN(INDIRECT('raw data'!$O$1,FALSE)),1,1,"raw data")</f>
        <v>#DIV/0!</v>
      </c>
      <c r="U458" s="5"/>
    </row>
    <row r="459" spans="1:21" ht="12.75">
      <c r="A459" s="5" t="e">
        <f t="shared" si="30"/>
        <v>#DIV/0!</v>
      </c>
      <c r="B459" s="8" t="e">
        <f t="shared" si="31"/>
        <v>#DIV/0!</v>
      </c>
      <c r="C459" s="7" t="e">
        <f ca="1">SUM(INDIRECT(S453,TRUE):INDIRECT(T453,TRUE))*$I$3/$I$6</f>
        <v>#DIV/0!</v>
      </c>
      <c r="Q459" s="8" t="e">
        <f t="shared" si="29"/>
        <v>#DIV/0!</v>
      </c>
      <c r="R459" s="8" t="e">
        <f t="shared" si="28"/>
        <v>#DIV/0!</v>
      </c>
      <c r="S459" t="e">
        <f ca="1">ADDRESS(Q459,COLUMN(INDIRECT('raw data'!$O$1,FALSE)),1,1,"raw data")</f>
        <v>#DIV/0!</v>
      </c>
      <c r="T459" t="e">
        <f ca="1">ADDRESS(R459,COLUMN(INDIRECT('raw data'!$O$1,FALSE)),1,1,"raw data")</f>
        <v>#DIV/0!</v>
      </c>
      <c r="U459" s="5"/>
    </row>
    <row r="460" spans="1:21" ht="12.75">
      <c r="A460" s="5" t="e">
        <f t="shared" si="30"/>
        <v>#DIV/0!</v>
      </c>
      <c r="B460" s="8" t="e">
        <f t="shared" si="31"/>
        <v>#DIV/0!</v>
      </c>
      <c r="C460" s="7" t="e">
        <f ca="1">SUM(INDIRECT(S454,TRUE):INDIRECT(T454,TRUE))*$I$3/$I$6</f>
        <v>#DIV/0!</v>
      </c>
      <c r="Q460" s="8" t="e">
        <f t="shared" si="29"/>
        <v>#DIV/0!</v>
      </c>
      <c r="R460" s="8" t="e">
        <f t="shared" si="28"/>
        <v>#DIV/0!</v>
      </c>
      <c r="S460" t="e">
        <f ca="1">ADDRESS(Q460,COLUMN(INDIRECT('raw data'!$O$1,FALSE)),1,1,"raw data")</f>
        <v>#DIV/0!</v>
      </c>
      <c r="T460" t="e">
        <f ca="1">ADDRESS(R460,COLUMN(INDIRECT('raw data'!$O$1,FALSE)),1,1,"raw data")</f>
        <v>#DIV/0!</v>
      </c>
      <c r="U460" s="5"/>
    </row>
    <row r="461" spans="1:21" ht="12.75">
      <c r="A461" s="5" t="e">
        <f t="shared" si="30"/>
        <v>#DIV/0!</v>
      </c>
      <c r="B461" s="8" t="e">
        <f t="shared" si="31"/>
        <v>#DIV/0!</v>
      </c>
      <c r="C461" s="7" t="e">
        <f ca="1">SUM(INDIRECT(S455,TRUE):INDIRECT(T455,TRUE))*$I$3/$I$6</f>
        <v>#DIV/0!</v>
      </c>
      <c r="Q461" s="8" t="e">
        <f t="shared" si="29"/>
        <v>#DIV/0!</v>
      </c>
      <c r="R461" s="8" t="e">
        <f t="shared" si="28"/>
        <v>#DIV/0!</v>
      </c>
      <c r="S461" t="e">
        <f ca="1">ADDRESS(Q461,COLUMN(INDIRECT('raw data'!$O$1,FALSE)),1,1,"raw data")</f>
        <v>#DIV/0!</v>
      </c>
      <c r="T461" t="e">
        <f ca="1">ADDRESS(R461,COLUMN(INDIRECT('raw data'!$O$1,FALSE)),1,1,"raw data")</f>
        <v>#DIV/0!</v>
      </c>
      <c r="U461" s="5"/>
    </row>
    <row r="462" spans="1:21" ht="12.75">
      <c r="A462" s="5" t="e">
        <f t="shared" si="30"/>
        <v>#DIV/0!</v>
      </c>
      <c r="B462" s="8" t="e">
        <f t="shared" si="31"/>
        <v>#DIV/0!</v>
      </c>
      <c r="C462" s="7" t="e">
        <f ca="1">SUM(INDIRECT(S456,TRUE):INDIRECT(T456,TRUE))*$I$3/$I$6</f>
        <v>#DIV/0!</v>
      </c>
      <c r="Q462" s="8" t="e">
        <f t="shared" si="29"/>
        <v>#DIV/0!</v>
      </c>
      <c r="R462" s="8" t="e">
        <f t="shared" si="28"/>
        <v>#DIV/0!</v>
      </c>
      <c r="S462" t="e">
        <f ca="1">ADDRESS(Q462,COLUMN(INDIRECT('raw data'!$O$1,FALSE)),1,1,"raw data")</f>
        <v>#DIV/0!</v>
      </c>
      <c r="T462" t="e">
        <f ca="1">ADDRESS(R462,COLUMN(INDIRECT('raw data'!$O$1,FALSE)),1,1,"raw data")</f>
        <v>#DIV/0!</v>
      </c>
      <c r="U462" s="5"/>
    </row>
    <row r="463" spans="1:21" ht="12.75">
      <c r="A463" s="5" t="e">
        <f t="shared" si="30"/>
        <v>#DIV/0!</v>
      </c>
      <c r="B463" s="8" t="e">
        <f t="shared" si="31"/>
        <v>#DIV/0!</v>
      </c>
      <c r="C463" s="7" t="e">
        <f ca="1">SUM(INDIRECT(S457,TRUE):INDIRECT(T457,TRUE))*$I$3/$I$6</f>
        <v>#DIV/0!</v>
      </c>
      <c r="Q463" s="8" t="e">
        <f t="shared" si="29"/>
        <v>#DIV/0!</v>
      </c>
      <c r="R463" s="8" t="e">
        <f t="shared" si="28"/>
        <v>#DIV/0!</v>
      </c>
      <c r="S463" t="e">
        <f ca="1">ADDRESS(Q463,COLUMN(INDIRECT('raw data'!$O$1,FALSE)),1,1,"raw data")</f>
        <v>#DIV/0!</v>
      </c>
      <c r="T463" t="e">
        <f ca="1">ADDRESS(R463,COLUMN(INDIRECT('raw data'!$O$1,FALSE)),1,1,"raw data")</f>
        <v>#DIV/0!</v>
      </c>
      <c r="U463" s="5"/>
    </row>
    <row r="464" spans="1:21" ht="12.75">
      <c r="A464" s="5" t="e">
        <f t="shared" si="30"/>
        <v>#DIV/0!</v>
      </c>
      <c r="B464" s="8" t="e">
        <f t="shared" si="31"/>
        <v>#DIV/0!</v>
      </c>
      <c r="C464" s="7" t="e">
        <f ca="1">SUM(INDIRECT(S458,TRUE):INDIRECT(T458,TRUE))*$I$3/$I$6</f>
        <v>#DIV/0!</v>
      </c>
      <c r="Q464" s="8" t="e">
        <f t="shared" si="29"/>
        <v>#DIV/0!</v>
      </c>
      <c r="R464" s="8" t="e">
        <f t="shared" si="28"/>
        <v>#DIV/0!</v>
      </c>
      <c r="S464" t="e">
        <f ca="1">ADDRESS(Q464,COLUMN(INDIRECT('raw data'!$O$1,FALSE)),1,1,"raw data")</f>
        <v>#DIV/0!</v>
      </c>
      <c r="T464" t="e">
        <f ca="1">ADDRESS(R464,COLUMN(INDIRECT('raw data'!$O$1,FALSE)),1,1,"raw data")</f>
        <v>#DIV/0!</v>
      </c>
      <c r="U464" s="5"/>
    </row>
    <row r="465" spans="1:21" ht="12.75">
      <c r="A465" s="5" t="e">
        <f t="shared" si="30"/>
        <v>#DIV/0!</v>
      </c>
      <c r="B465" s="8" t="e">
        <f t="shared" si="31"/>
        <v>#DIV/0!</v>
      </c>
      <c r="C465" s="7" t="e">
        <f ca="1">SUM(INDIRECT(S459,TRUE):INDIRECT(T459,TRUE))*$I$3/$I$6</f>
        <v>#DIV/0!</v>
      </c>
      <c r="Q465" s="8" t="e">
        <f t="shared" si="29"/>
        <v>#DIV/0!</v>
      </c>
      <c r="R465" s="8" t="e">
        <f t="shared" si="28"/>
        <v>#DIV/0!</v>
      </c>
      <c r="S465" t="e">
        <f ca="1">ADDRESS(Q465,COLUMN(INDIRECT('raw data'!$O$1,FALSE)),1,1,"raw data")</f>
        <v>#DIV/0!</v>
      </c>
      <c r="T465" t="e">
        <f ca="1">ADDRESS(R465,COLUMN(INDIRECT('raw data'!$O$1,FALSE)),1,1,"raw data")</f>
        <v>#DIV/0!</v>
      </c>
      <c r="U465" s="5"/>
    </row>
    <row r="466" spans="1:21" ht="12.75">
      <c r="A466" s="5" t="e">
        <f t="shared" si="30"/>
        <v>#DIV/0!</v>
      </c>
      <c r="B466" s="8" t="e">
        <f t="shared" si="31"/>
        <v>#DIV/0!</v>
      </c>
      <c r="C466" s="7" t="e">
        <f ca="1">SUM(INDIRECT(S460,TRUE):INDIRECT(T460,TRUE))*$I$3/$I$6</f>
        <v>#DIV/0!</v>
      </c>
      <c r="Q466" s="8" t="e">
        <f t="shared" si="29"/>
        <v>#DIV/0!</v>
      </c>
      <c r="R466" s="8" t="e">
        <f t="shared" si="28"/>
        <v>#DIV/0!</v>
      </c>
      <c r="S466" t="e">
        <f ca="1">ADDRESS(Q466,COLUMN(INDIRECT('raw data'!$O$1,FALSE)),1,1,"raw data")</f>
        <v>#DIV/0!</v>
      </c>
      <c r="T466" t="e">
        <f ca="1">ADDRESS(R466,COLUMN(INDIRECT('raw data'!$O$1,FALSE)),1,1,"raw data")</f>
        <v>#DIV/0!</v>
      </c>
      <c r="U466" s="5"/>
    </row>
    <row r="467" spans="1:21" ht="12.75">
      <c r="A467" s="5" t="e">
        <f t="shared" si="30"/>
        <v>#DIV/0!</v>
      </c>
      <c r="B467" s="8" t="e">
        <f t="shared" si="31"/>
        <v>#DIV/0!</v>
      </c>
      <c r="C467" s="7" t="e">
        <f ca="1">SUM(INDIRECT(S461,TRUE):INDIRECT(T461,TRUE))*$I$3/$I$6</f>
        <v>#DIV/0!</v>
      </c>
      <c r="Q467" s="8" t="e">
        <f t="shared" si="29"/>
        <v>#DIV/0!</v>
      </c>
      <c r="R467" s="8" t="e">
        <f t="shared" si="28"/>
        <v>#DIV/0!</v>
      </c>
      <c r="S467" t="e">
        <f ca="1">ADDRESS(Q467,COLUMN(INDIRECT('raw data'!$O$1,FALSE)),1,1,"raw data")</f>
        <v>#DIV/0!</v>
      </c>
      <c r="T467" t="e">
        <f ca="1">ADDRESS(R467,COLUMN(INDIRECT('raw data'!$O$1,FALSE)),1,1,"raw data")</f>
        <v>#DIV/0!</v>
      </c>
      <c r="U467" s="5"/>
    </row>
    <row r="468" spans="1:21" ht="12.75">
      <c r="A468" s="5" t="e">
        <f t="shared" si="30"/>
        <v>#DIV/0!</v>
      </c>
      <c r="B468" s="8" t="e">
        <f t="shared" si="31"/>
        <v>#DIV/0!</v>
      </c>
      <c r="C468" s="7" t="e">
        <f ca="1">SUM(INDIRECT(S462,TRUE):INDIRECT(T462,TRUE))*$I$3/$I$6</f>
        <v>#DIV/0!</v>
      </c>
      <c r="Q468" s="8" t="e">
        <f t="shared" si="29"/>
        <v>#DIV/0!</v>
      </c>
      <c r="R468" s="8" t="e">
        <f t="shared" si="28"/>
        <v>#DIV/0!</v>
      </c>
      <c r="S468" t="e">
        <f ca="1">ADDRESS(Q468,COLUMN(INDIRECT('raw data'!$O$1,FALSE)),1,1,"raw data")</f>
        <v>#DIV/0!</v>
      </c>
      <c r="T468" t="e">
        <f ca="1">ADDRESS(R468,COLUMN(INDIRECT('raw data'!$O$1,FALSE)),1,1,"raw data")</f>
        <v>#DIV/0!</v>
      </c>
      <c r="U468" s="5"/>
    </row>
    <row r="469" spans="1:21" ht="12.75">
      <c r="A469" s="5" t="e">
        <f t="shared" si="30"/>
        <v>#DIV/0!</v>
      </c>
      <c r="B469" s="8" t="e">
        <f t="shared" si="31"/>
        <v>#DIV/0!</v>
      </c>
      <c r="C469" s="7" t="e">
        <f ca="1">SUM(INDIRECT(S463,TRUE):INDIRECT(T463,TRUE))*$I$3/$I$6</f>
        <v>#DIV/0!</v>
      </c>
      <c r="Q469" s="8" t="e">
        <f t="shared" si="29"/>
        <v>#DIV/0!</v>
      </c>
      <c r="R469" s="8" t="e">
        <f t="shared" si="28"/>
        <v>#DIV/0!</v>
      </c>
      <c r="S469" t="e">
        <f ca="1">ADDRESS(Q469,COLUMN(INDIRECT('raw data'!$O$1,FALSE)),1,1,"raw data")</f>
        <v>#DIV/0!</v>
      </c>
      <c r="T469" t="e">
        <f ca="1">ADDRESS(R469,COLUMN(INDIRECT('raw data'!$O$1,FALSE)),1,1,"raw data")</f>
        <v>#DIV/0!</v>
      </c>
      <c r="U469" s="5"/>
    </row>
    <row r="470" spans="1:21" ht="12.75">
      <c r="A470" s="5" t="e">
        <f t="shared" si="30"/>
        <v>#DIV/0!</v>
      </c>
      <c r="B470" s="8" t="e">
        <f t="shared" si="31"/>
        <v>#DIV/0!</v>
      </c>
      <c r="C470" s="7" t="e">
        <f ca="1">SUM(INDIRECT(S464,TRUE):INDIRECT(T464,TRUE))*$I$3/$I$6</f>
        <v>#DIV/0!</v>
      </c>
      <c r="Q470" s="8" t="e">
        <f t="shared" si="29"/>
        <v>#DIV/0!</v>
      </c>
      <c r="R470" s="8" t="e">
        <f t="shared" si="28"/>
        <v>#DIV/0!</v>
      </c>
      <c r="S470" t="e">
        <f ca="1">ADDRESS(Q470,COLUMN(INDIRECT('raw data'!$O$1,FALSE)),1,1,"raw data")</f>
        <v>#DIV/0!</v>
      </c>
      <c r="T470" t="e">
        <f ca="1">ADDRESS(R470,COLUMN(INDIRECT('raw data'!$O$1,FALSE)),1,1,"raw data")</f>
        <v>#DIV/0!</v>
      </c>
      <c r="U470" s="5"/>
    </row>
    <row r="471" spans="1:21" ht="12.75">
      <c r="A471" s="5" t="e">
        <f t="shared" si="30"/>
        <v>#DIV/0!</v>
      </c>
      <c r="B471" s="8" t="e">
        <f t="shared" si="31"/>
        <v>#DIV/0!</v>
      </c>
      <c r="C471" s="7" t="e">
        <f ca="1">SUM(INDIRECT(S465,TRUE):INDIRECT(T465,TRUE))*$I$3/$I$6</f>
        <v>#DIV/0!</v>
      </c>
      <c r="Q471" s="8" t="e">
        <f t="shared" si="29"/>
        <v>#DIV/0!</v>
      </c>
      <c r="R471" s="8" t="e">
        <f t="shared" si="28"/>
        <v>#DIV/0!</v>
      </c>
      <c r="S471" t="e">
        <f ca="1">ADDRESS(Q471,COLUMN(INDIRECT('raw data'!$O$1,FALSE)),1,1,"raw data")</f>
        <v>#DIV/0!</v>
      </c>
      <c r="T471" t="e">
        <f ca="1">ADDRESS(R471,COLUMN(INDIRECT('raw data'!$O$1,FALSE)),1,1,"raw data")</f>
        <v>#DIV/0!</v>
      </c>
      <c r="U471" s="5"/>
    </row>
    <row r="472" spans="1:21" ht="12.75">
      <c r="A472" s="5" t="e">
        <f t="shared" si="30"/>
        <v>#DIV/0!</v>
      </c>
      <c r="B472" s="8" t="e">
        <f t="shared" si="31"/>
        <v>#DIV/0!</v>
      </c>
      <c r="C472" s="7" t="e">
        <f ca="1">SUM(INDIRECT(S466,TRUE):INDIRECT(T466,TRUE))*$I$3/$I$6</f>
        <v>#DIV/0!</v>
      </c>
      <c r="Q472" s="8" t="e">
        <f t="shared" si="29"/>
        <v>#DIV/0!</v>
      </c>
      <c r="R472" s="8" t="e">
        <f t="shared" si="28"/>
        <v>#DIV/0!</v>
      </c>
      <c r="S472" t="e">
        <f ca="1">ADDRESS(Q472,COLUMN(INDIRECT('raw data'!$O$1,FALSE)),1,1,"raw data")</f>
        <v>#DIV/0!</v>
      </c>
      <c r="T472" t="e">
        <f ca="1">ADDRESS(R472,COLUMN(INDIRECT('raw data'!$O$1,FALSE)),1,1,"raw data")</f>
        <v>#DIV/0!</v>
      </c>
      <c r="U472" s="5"/>
    </row>
    <row r="473" spans="1:21" ht="12.75">
      <c r="A473" s="5" t="e">
        <f t="shared" si="30"/>
        <v>#DIV/0!</v>
      </c>
      <c r="B473" s="8" t="e">
        <f t="shared" si="31"/>
        <v>#DIV/0!</v>
      </c>
      <c r="C473" s="7" t="e">
        <f ca="1">SUM(INDIRECT(S467,TRUE):INDIRECT(T467,TRUE))*$I$3/$I$6</f>
        <v>#DIV/0!</v>
      </c>
      <c r="Q473" s="8" t="e">
        <f t="shared" si="29"/>
        <v>#DIV/0!</v>
      </c>
      <c r="R473" s="8" t="e">
        <f t="shared" si="28"/>
        <v>#DIV/0!</v>
      </c>
      <c r="S473" t="e">
        <f ca="1">ADDRESS(Q473,COLUMN(INDIRECT('raw data'!$O$1,FALSE)),1,1,"raw data")</f>
        <v>#DIV/0!</v>
      </c>
      <c r="T473" t="e">
        <f ca="1">ADDRESS(R473,COLUMN(INDIRECT('raw data'!$O$1,FALSE)),1,1,"raw data")</f>
        <v>#DIV/0!</v>
      </c>
      <c r="U473" s="5"/>
    </row>
    <row r="474" spans="1:21" ht="12.75">
      <c r="A474" s="5" t="e">
        <f t="shared" si="30"/>
        <v>#DIV/0!</v>
      </c>
      <c r="B474" s="8" t="e">
        <f t="shared" si="31"/>
        <v>#DIV/0!</v>
      </c>
      <c r="C474" s="7" t="e">
        <f ca="1">SUM(INDIRECT(S468,TRUE):INDIRECT(T468,TRUE))*$I$3/$I$6</f>
        <v>#DIV/0!</v>
      </c>
      <c r="Q474" s="8" t="e">
        <f t="shared" si="29"/>
        <v>#DIV/0!</v>
      </c>
      <c r="R474" s="8" t="e">
        <f t="shared" si="28"/>
        <v>#DIV/0!</v>
      </c>
      <c r="S474" t="e">
        <f ca="1">ADDRESS(Q474,COLUMN(INDIRECT('raw data'!$O$1,FALSE)),1,1,"raw data")</f>
        <v>#DIV/0!</v>
      </c>
      <c r="T474" t="e">
        <f ca="1">ADDRESS(R474,COLUMN(INDIRECT('raw data'!$O$1,FALSE)),1,1,"raw data")</f>
        <v>#DIV/0!</v>
      </c>
      <c r="U474" s="5"/>
    </row>
    <row r="475" spans="1:21" ht="12.75">
      <c r="A475" s="5" t="e">
        <f t="shared" si="30"/>
        <v>#DIV/0!</v>
      </c>
      <c r="B475" s="8" t="e">
        <f t="shared" si="31"/>
        <v>#DIV/0!</v>
      </c>
      <c r="C475" s="7" t="e">
        <f ca="1">SUM(INDIRECT(S469,TRUE):INDIRECT(T469,TRUE))*$I$3/$I$6</f>
        <v>#DIV/0!</v>
      </c>
      <c r="Q475" s="8" t="e">
        <f t="shared" si="29"/>
        <v>#DIV/0!</v>
      </c>
      <c r="R475" s="8" t="e">
        <f t="shared" si="28"/>
        <v>#DIV/0!</v>
      </c>
      <c r="S475" t="e">
        <f ca="1">ADDRESS(Q475,COLUMN(INDIRECT('raw data'!$O$1,FALSE)),1,1,"raw data")</f>
        <v>#DIV/0!</v>
      </c>
      <c r="T475" t="e">
        <f ca="1">ADDRESS(R475,COLUMN(INDIRECT('raw data'!$O$1,FALSE)),1,1,"raw data")</f>
        <v>#DIV/0!</v>
      </c>
      <c r="U475" s="5"/>
    </row>
    <row r="476" spans="1:21" ht="12.75">
      <c r="A476" s="5" t="e">
        <f t="shared" si="30"/>
        <v>#DIV/0!</v>
      </c>
      <c r="B476" s="8" t="e">
        <f t="shared" si="31"/>
        <v>#DIV/0!</v>
      </c>
      <c r="C476" s="7" t="e">
        <f ca="1">SUM(INDIRECT(S470,TRUE):INDIRECT(T470,TRUE))*$I$3/$I$6</f>
        <v>#DIV/0!</v>
      </c>
      <c r="Q476" s="8" t="e">
        <f t="shared" si="29"/>
        <v>#DIV/0!</v>
      </c>
      <c r="R476" s="8" t="e">
        <f t="shared" si="28"/>
        <v>#DIV/0!</v>
      </c>
      <c r="S476" t="e">
        <f ca="1">ADDRESS(Q476,COLUMN(INDIRECT('raw data'!$O$1,FALSE)),1,1,"raw data")</f>
        <v>#DIV/0!</v>
      </c>
      <c r="T476" t="e">
        <f ca="1">ADDRESS(R476,COLUMN(INDIRECT('raw data'!$O$1,FALSE)),1,1,"raw data")</f>
        <v>#DIV/0!</v>
      </c>
      <c r="U476" s="5"/>
    </row>
    <row r="477" spans="1:21" ht="12.75">
      <c r="A477" s="5" t="e">
        <f t="shared" si="30"/>
        <v>#DIV/0!</v>
      </c>
      <c r="B477" s="8" t="e">
        <f t="shared" si="31"/>
        <v>#DIV/0!</v>
      </c>
      <c r="C477" s="7" t="e">
        <f ca="1">SUM(INDIRECT(S471,TRUE):INDIRECT(T471,TRUE))*$I$3/$I$6</f>
        <v>#DIV/0!</v>
      </c>
      <c r="Q477" s="8" t="e">
        <f t="shared" si="29"/>
        <v>#DIV/0!</v>
      </c>
      <c r="R477" s="8" t="e">
        <f t="shared" si="28"/>
        <v>#DIV/0!</v>
      </c>
      <c r="S477" t="e">
        <f ca="1">ADDRESS(Q477,COLUMN(INDIRECT('raw data'!$O$1,FALSE)),1,1,"raw data")</f>
        <v>#DIV/0!</v>
      </c>
      <c r="T477" t="e">
        <f ca="1">ADDRESS(R477,COLUMN(INDIRECT('raw data'!$O$1,FALSE)),1,1,"raw data")</f>
        <v>#DIV/0!</v>
      </c>
      <c r="U477" s="5"/>
    </row>
    <row r="478" spans="1:21" ht="12.75">
      <c r="A478" s="5" t="e">
        <f t="shared" si="30"/>
        <v>#DIV/0!</v>
      </c>
      <c r="B478" s="8" t="e">
        <f t="shared" si="31"/>
        <v>#DIV/0!</v>
      </c>
      <c r="C478" s="7" t="e">
        <f ca="1">SUM(INDIRECT(S472,TRUE):INDIRECT(T472,TRUE))*$I$3/$I$6</f>
        <v>#DIV/0!</v>
      </c>
      <c r="Q478" s="8" t="e">
        <f t="shared" si="29"/>
        <v>#DIV/0!</v>
      </c>
      <c r="R478" s="8" t="e">
        <f t="shared" si="28"/>
        <v>#DIV/0!</v>
      </c>
      <c r="S478" t="e">
        <f ca="1">ADDRESS(Q478,COLUMN(INDIRECT('raw data'!$O$1,FALSE)),1,1,"raw data")</f>
        <v>#DIV/0!</v>
      </c>
      <c r="T478" t="e">
        <f ca="1">ADDRESS(R478,COLUMN(INDIRECT('raw data'!$O$1,FALSE)),1,1,"raw data")</f>
        <v>#DIV/0!</v>
      </c>
      <c r="U478" s="5"/>
    </row>
    <row r="479" spans="1:21" ht="12.75">
      <c r="A479" s="5" t="e">
        <f t="shared" si="30"/>
        <v>#DIV/0!</v>
      </c>
      <c r="B479" s="8" t="e">
        <f t="shared" si="31"/>
        <v>#DIV/0!</v>
      </c>
      <c r="C479" s="7" t="e">
        <f ca="1">SUM(INDIRECT(S473,TRUE):INDIRECT(T473,TRUE))*$I$3/$I$6</f>
        <v>#DIV/0!</v>
      </c>
      <c r="Q479" s="8" t="e">
        <f t="shared" si="29"/>
        <v>#DIV/0!</v>
      </c>
      <c r="R479" s="8" t="e">
        <f t="shared" si="28"/>
        <v>#DIV/0!</v>
      </c>
      <c r="S479" t="e">
        <f ca="1">ADDRESS(Q479,COLUMN(INDIRECT('raw data'!$O$1,FALSE)),1,1,"raw data")</f>
        <v>#DIV/0!</v>
      </c>
      <c r="T479" t="e">
        <f ca="1">ADDRESS(R479,COLUMN(INDIRECT('raw data'!$O$1,FALSE)),1,1,"raw data")</f>
        <v>#DIV/0!</v>
      </c>
      <c r="U479" s="5"/>
    </row>
    <row r="480" spans="1:21" ht="12.75">
      <c r="A480" s="5" t="e">
        <f t="shared" si="30"/>
        <v>#DIV/0!</v>
      </c>
      <c r="B480" s="8" t="e">
        <f t="shared" si="31"/>
        <v>#DIV/0!</v>
      </c>
      <c r="C480" s="7" t="e">
        <f ca="1">SUM(INDIRECT(S474,TRUE):INDIRECT(T474,TRUE))*$I$3/$I$6</f>
        <v>#DIV/0!</v>
      </c>
      <c r="Q480" s="8" t="e">
        <f t="shared" si="29"/>
        <v>#DIV/0!</v>
      </c>
      <c r="R480" s="8" t="e">
        <f t="shared" si="28"/>
        <v>#DIV/0!</v>
      </c>
      <c r="S480" t="e">
        <f ca="1">ADDRESS(Q480,COLUMN(INDIRECT('raw data'!$O$1,FALSE)),1,1,"raw data")</f>
        <v>#DIV/0!</v>
      </c>
      <c r="T480" t="e">
        <f ca="1">ADDRESS(R480,COLUMN(INDIRECT('raw data'!$O$1,FALSE)),1,1,"raw data")</f>
        <v>#DIV/0!</v>
      </c>
      <c r="U480" s="5"/>
    </row>
    <row r="481" spans="1:21" ht="12.75">
      <c r="A481" s="5" t="e">
        <f t="shared" si="30"/>
        <v>#DIV/0!</v>
      </c>
      <c r="B481" s="8" t="e">
        <f t="shared" si="31"/>
        <v>#DIV/0!</v>
      </c>
      <c r="C481" s="7" t="e">
        <f ca="1">SUM(INDIRECT(S475,TRUE):INDIRECT(T475,TRUE))*$I$3/$I$6</f>
        <v>#DIV/0!</v>
      </c>
      <c r="Q481" s="8" t="e">
        <f t="shared" si="29"/>
        <v>#DIV/0!</v>
      </c>
      <c r="R481" s="8" t="e">
        <f t="shared" si="28"/>
        <v>#DIV/0!</v>
      </c>
      <c r="S481" t="e">
        <f ca="1">ADDRESS(Q481,COLUMN(INDIRECT('raw data'!$O$1,FALSE)),1,1,"raw data")</f>
        <v>#DIV/0!</v>
      </c>
      <c r="T481" t="e">
        <f ca="1">ADDRESS(R481,COLUMN(INDIRECT('raw data'!$O$1,FALSE)),1,1,"raw data")</f>
        <v>#DIV/0!</v>
      </c>
      <c r="U481" s="5"/>
    </row>
    <row r="482" spans="1:21" ht="12.75">
      <c r="A482" s="5" t="e">
        <f t="shared" si="30"/>
        <v>#DIV/0!</v>
      </c>
      <c r="B482" s="8" t="e">
        <f t="shared" si="31"/>
        <v>#DIV/0!</v>
      </c>
      <c r="C482" s="7" t="e">
        <f ca="1">SUM(INDIRECT(S476,TRUE):INDIRECT(T476,TRUE))*$I$3/$I$6</f>
        <v>#DIV/0!</v>
      </c>
      <c r="Q482" s="8" t="e">
        <f t="shared" si="29"/>
        <v>#DIV/0!</v>
      </c>
      <c r="R482" s="8" t="e">
        <f t="shared" si="28"/>
        <v>#DIV/0!</v>
      </c>
      <c r="S482" t="e">
        <f ca="1">ADDRESS(Q482,COLUMN(INDIRECT('raw data'!$O$1,FALSE)),1,1,"raw data")</f>
        <v>#DIV/0!</v>
      </c>
      <c r="T482" t="e">
        <f ca="1">ADDRESS(R482,COLUMN(INDIRECT('raw data'!$O$1,FALSE)),1,1,"raw data")</f>
        <v>#DIV/0!</v>
      </c>
      <c r="U482" s="5"/>
    </row>
    <row r="483" spans="1:21" ht="12.75">
      <c r="A483" s="5" t="e">
        <f t="shared" si="30"/>
        <v>#DIV/0!</v>
      </c>
      <c r="B483" s="8" t="e">
        <f t="shared" si="31"/>
        <v>#DIV/0!</v>
      </c>
      <c r="C483" s="7" t="e">
        <f ca="1">SUM(INDIRECT(S477,TRUE):INDIRECT(T477,TRUE))*$I$3/$I$6</f>
        <v>#DIV/0!</v>
      </c>
      <c r="U483" s="5"/>
    </row>
    <row r="484" spans="1:21" ht="12.75">
      <c r="A484" s="5" t="e">
        <f t="shared" si="30"/>
        <v>#DIV/0!</v>
      </c>
      <c r="B484" s="8" t="e">
        <f t="shared" si="31"/>
        <v>#DIV/0!</v>
      </c>
      <c r="C484" s="7" t="e">
        <f ca="1">SUM(INDIRECT(S478,TRUE):INDIRECT(T478,TRUE))*$I$3/$I$6</f>
        <v>#DIV/0!</v>
      </c>
      <c r="U484" s="5"/>
    </row>
    <row r="485" spans="1:21" ht="12.75">
      <c r="A485" s="5" t="e">
        <f t="shared" si="30"/>
        <v>#DIV/0!</v>
      </c>
      <c r="B485" s="8" t="e">
        <f t="shared" si="31"/>
        <v>#DIV/0!</v>
      </c>
      <c r="C485" s="7" t="e">
        <f ca="1">SUM(INDIRECT(S479,TRUE):INDIRECT(T479,TRUE))*$I$3/$I$6</f>
        <v>#DIV/0!</v>
      </c>
      <c r="U485" s="5"/>
    </row>
    <row r="486" spans="1:21" ht="12.75">
      <c r="A486" s="5" t="e">
        <f t="shared" si="30"/>
        <v>#DIV/0!</v>
      </c>
      <c r="B486" s="8" t="e">
        <f t="shared" si="31"/>
        <v>#DIV/0!</v>
      </c>
      <c r="C486" s="7" t="e">
        <f ca="1">SUM(INDIRECT(S480,TRUE):INDIRECT(T480,TRUE))*$I$3/$I$6</f>
        <v>#DIV/0!</v>
      </c>
      <c r="U486" s="5"/>
    </row>
    <row r="487" spans="1:21" ht="12.75">
      <c r="A487" s="5" t="e">
        <f t="shared" si="30"/>
        <v>#DIV/0!</v>
      </c>
      <c r="B487" s="8" t="e">
        <f t="shared" si="31"/>
        <v>#DIV/0!</v>
      </c>
      <c r="C487" s="7" t="e">
        <f ca="1">SUM(INDIRECT(S481,TRUE):INDIRECT(T481,TRUE))*$I$3/$I$6</f>
        <v>#DIV/0!</v>
      </c>
      <c r="U487" s="5"/>
    </row>
    <row r="488" spans="1:21" ht="12.75">
      <c r="A488" s="5" t="e">
        <f t="shared" si="30"/>
        <v>#DIV/0!</v>
      </c>
      <c r="B488" s="8" t="e">
        <f t="shared" si="31"/>
        <v>#DIV/0!</v>
      </c>
      <c r="C488" s="7" t="e">
        <f ca="1">SUM(INDIRECT(S482,TRUE):INDIRECT(T482,TRUE))*$I$3/$I$6</f>
        <v>#DIV/0!</v>
      </c>
      <c r="U488" s="5"/>
    </row>
    <row r="489" ht="12.75">
      <c r="U489" s="5"/>
    </row>
    <row r="490" ht="12.75">
      <c r="U490" s="5"/>
    </row>
    <row r="491" ht="12.75">
      <c r="U491" s="5"/>
    </row>
    <row r="492" ht="12.75">
      <c r="U492" s="5"/>
    </row>
    <row r="493" ht="12.75">
      <c r="U493" s="5"/>
    </row>
    <row r="494" ht="12.75">
      <c r="U494" s="5"/>
    </row>
    <row r="495" ht="12.75">
      <c r="U495" s="5"/>
    </row>
    <row r="496" ht="12.75">
      <c r="U496" s="5"/>
    </row>
    <row r="497" ht="12.75">
      <c r="U497" s="5"/>
    </row>
    <row r="498" ht="12.75">
      <c r="U498" s="5"/>
    </row>
    <row r="499" ht="12.75">
      <c r="U499" s="5"/>
    </row>
    <row r="500" ht="12.75">
      <c r="U500" s="5"/>
    </row>
    <row r="501" ht="12.75">
      <c r="U501" s="5"/>
    </row>
    <row r="502" ht="12.75">
      <c r="U502" s="5"/>
    </row>
    <row r="503" ht="12.75">
      <c r="U503" s="5"/>
    </row>
    <row r="504" ht="12.75">
      <c r="U504" s="5"/>
    </row>
    <row r="505" ht="12.75">
      <c r="U505" s="5"/>
    </row>
    <row r="506" ht="12.75">
      <c r="U506" s="5"/>
    </row>
    <row r="507" ht="12.75">
      <c r="U507" s="5"/>
    </row>
    <row r="508" ht="12.75">
      <c r="U508" s="5"/>
    </row>
    <row r="509" ht="12.75">
      <c r="U509" s="5"/>
    </row>
    <row r="510" ht="12.75">
      <c r="U510" s="5"/>
    </row>
    <row r="511" ht="12.75">
      <c r="U511" s="5"/>
    </row>
    <row r="512" ht="12.75">
      <c r="U512" s="5"/>
    </row>
    <row r="513" ht="12.75">
      <c r="U513" s="5"/>
    </row>
    <row r="514" ht="12.75">
      <c r="U514" s="5"/>
    </row>
    <row r="515" ht="12.75">
      <c r="U515" s="5"/>
    </row>
    <row r="516" ht="12.75">
      <c r="U516" s="5"/>
    </row>
    <row r="517" ht="12.75">
      <c r="U517" s="5"/>
    </row>
    <row r="518" ht="12.75">
      <c r="U518" s="5"/>
    </row>
    <row r="519" ht="12.75">
      <c r="U519" s="5"/>
    </row>
    <row r="520" ht="12.75">
      <c r="U520" s="5"/>
    </row>
    <row r="521" ht="12.75">
      <c r="U521" s="5"/>
    </row>
    <row r="522" ht="12.75">
      <c r="U522" s="5"/>
    </row>
    <row r="523" ht="12.75">
      <c r="U523" s="5"/>
    </row>
    <row r="524" ht="12.75">
      <c r="U524" s="5"/>
    </row>
    <row r="525" ht="12.75">
      <c r="U525" s="5"/>
    </row>
    <row r="526" ht="12.75">
      <c r="U526" s="5"/>
    </row>
    <row r="527" ht="12.75">
      <c r="U527" s="5"/>
    </row>
    <row r="528" ht="12.75">
      <c r="U528" s="5"/>
    </row>
    <row r="529" ht="12.75">
      <c r="U529" s="5"/>
    </row>
    <row r="530" ht="12.75">
      <c r="U530" s="5"/>
    </row>
    <row r="531" ht="12.75">
      <c r="U531" s="5"/>
    </row>
    <row r="532" ht="12.75">
      <c r="U532" s="5"/>
    </row>
    <row r="533" ht="12.75">
      <c r="U533" s="5"/>
    </row>
    <row r="534" ht="12.75">
      <c r="U534" s="5"/>
    </row>
    <row r="535" ht="12.75">
      <c r="U535" s="5"/>
    </row>
    <row r="536" ht="12.75">
      <c r="U536" s="5"/>
    </row>
    <row r="537" ht="12.75">
      <c r="U537" s="5"/>
    </row>
    <row r="538" ht="12.75">
      <c r="U538" s="5"/>
    </row>
    <row r="539" ht="12.75">
      <c r="U539" s="5"/>
    </row>
    <row r="540" ht="12.75">
      <c r="U540" s="5"/>
    </row>
    <row r="541" ht="12.75">
      <c r="U541" s="5"/>
    </row>
    <row r="542" ht="12.75">
      <c r="U542" s="5"/>
    </row>
    <row r="543" ht="12.75">
      <c r="U543" s="5"/>
    </row>
    <row r="544" ht="12.75">
      <c r="U544" s="5"/>
    </row>
    <row r="545" ht="12.75">
      <c r="U545" s="5"/>
    </row>
    <row r="546" ht="12.75">
      <c r="U546" s="5"/>
    </row>
    <row r="547" ht="12.75">
      <c r="U547" s="5"/>
    </row>
    <row r="548" ht="12.75">
      <c r="U548" s="5"/>
    </row>
    <row r="549" ht="12.75">
      <c r="U549" s="5"/>
    </row>
    <row r="550" ht="12.75">
      <c r="U550" s="5"/>
    </row>
    <row r="551" ht="12.75">
      <c r="U551" s="5"/>
    </row>
    <row r="552" ht="12.75">
      <c r="U552" s="5"/>
    </row>
    <row r="553" ht="12.75">
      <c r="U553" s="5"/>
    </row>
    <row r="554" ht="12.75">
      <c r="U554" s="5"/>
    </row>
    <row r="555" ht="12.75">
      <c r="U555" s="5"/>
    </row>
    <row r="556" ht="12.75">
      <c r="U556" s="5"/>
    </row>
    <row r="557" ht="12.75">
      <c r="U557" s="5"/>
    </row>
    <row r="558" ht="12.75">
      <c r="U558" s="5"/>
    </row>
    <row r="559" ht="12.75">
      <c r="U559" s="5"/>
    </row>
    <row r="560" ht="12.75">
      <c r="U560" s="5"/>
    </row>
    <row r="561" ht="12.75">
      <c r="U561" s="5"/>
    </row>
    <row r="562" ht="12.75">
      <c r="U562" s="5"/>
    </row>
    <row r="563" ht="12.75">
      <c r="U563" s="5"/>
    </row>
    <row r="564" ht="12.75">
      <c r="U564" s="5"/>
    </row>
    <row r="565" ht="12.75">
      <c r="U565" s="5"/>
    </row>
    <row r="566" ht="12.75">
      <c r="U566" s="5"/>
    </row>
    <row r="567" ht="12.75">
      <c r="U567" s="5"/>
    </row>
    <row r="568" ht="12.75">
      <c r="U568" s="5"/>
    </row>
    <row r="569" ht="12.75">
      <c r="U569" s="5"/>
    </row>
    <row r="570" ht="12.75">
      <c r="U570" s="5"/>
    </row>
    <row r="571" ht="12.75">
      <c r="U571" s="5"/>
    </row>
    <row r="572" ht="12.75">
      <c r="U572" s="5"/>
    </row>
    <row r="573" ht="12.75">
      <c r="U573" s="5"/>
    </row>
    <row r="574" ht="12.75">
      <c r="U574" s="5"/>
    </row>
    <row r="575" ht="12.75">
      <c r="U575" s="5"/>
    </row>
    <row r="576" ht="12.75">
      <c r="U576" s="5"/>
    </row>
    <row r="577" ht="12.75">
      <c r="U577" s="5"/>
    </row>
    <row r="578" ht="12.75">
      <c r="U578" s="5"/>
    </row>
    <row r="579" ht="12.75">
      <c r="U579" s="5"/>
    </row>
    <row r="580" ht="12.75">
      <c r="U580" s="5"/>
    </row>
    <row r="581" ht="12.75">
      <c r="U581" s="5"/>
    </row>
    <row r="582" ht="12.75">
      <c r="U582" s="5"/>
    </row>
    <row r="583" ht="12.75">
      <c r="U583" s="5"/>
    </row>
    <row r="584" ht="12.75">
      <c r="U584" s="5"/>
    </row>
    <row r="585" ht="12.75">
      <c r="U585" s="5"/>
    </row>
    <row r="586" ht="12.75">
      <c r="U586" s="5"/>
    </row>
    <row r="587" ht="12.75">
      <c r="U587" s="5"/>
    </row>
    <row r="588" ht="12.75">
      <c r="U588" s="5"/>
    </row>
    <row r="589" ht="12.75">
      <c r="U589" s="5"/>
    </row>
    <row r="590" ht="12.75">
      <c r="U590" s="5"/>
    </row>
    <row r="591" ht="12.75">
      <c r="U591" s="5"/>
    </row>
    <row r="592" ht="12.75">
      <c r="U592" s="5"/>
    </row>
    <row r="593" ht="12.75">
      <c r="U593" s="5"/>
    </row>
    <row r="594" ht="12.75">
      <c r="U594" s="5"/>
    </row>
    <row r="595" ht="12.75">
      <c r="U595" s="5"/>
    </row>
    <row r="596" ht="12.75">
      <c r="U596" s="5"/>
    </row>
    <row r="597" ht="12.75">
      <c r="U597" s="5"/>
    </row>
    <row r="598" ht="12.75">
      <c r="U598" s="5"/>
    </row>
    <row r="599" ht="12.75">
      <c r="U599" s="5"/>
    </row>
    <row r="600" ht="12.75">
      <c r="U600" s="5"/>
    </row>
    <row r="601" ht="12.75">
      <c r="U601" s="5"/>
    </row>
    <row r="602" ht="12.75">
      <c r="U602" s="5"/>
    </row>
    <row r="603" ht="12.75">
      <c r="U603" s="5"/>
    </row>
    <row r="604" ht="12.75">
      <c r="U604" s="5"/>
    </row>
    <row r="605" ht="12.75">
      <c r="U605" s="5"/>
    </row>
    <row r="606" ht="12.75">
      <c r="U606" s="5"/>
    </row>
    <row r="607" ht="12.75">
      <c r="U607" s="5"/>
    </row>
    <row r="608" ht="12.75">
      <c r="U608" s="5"/>
    </row>
    <row r="609" ht="12.75">
      <c r="U609" s="5"/>
    </row>
    <row r="610" ht="12.75">
      <c r="U610" s="5"/>
    </row>
    <row r="611" ht="12.75">
      <c r="U611" s="5"/>
    </row>
    <row r="612" ht="12.75">
      <c r="U612" s="5"/>
    </row>
    <row r="613" ht="12.75">
      <c r="U613" s="5"/>
    </row>
    <row r="614" ht="12.75">
      <c r="U614" s="5"/>
    </row>
    <row r="615" ht="12.75">
      <c r="U615" s="5"/>
    </row>
    <row r="616" ht="12.75">
      <c r="U616" s="5"/>
    </row>
    <row r="617" ht="12.75">
      <c r="U617" s="5"/>
    </row>
    <row r="618" ht="12.75">
      <c r="U618" s="5"/>
    </row>
    <row r="619" ht="12.75">
      <c r="U619" s="5"/>
    </row>
    <row r="620" ht="12.75">
      <c r="U620" s="5"/>
    </row>
    <row r="621" ht="12.75">
      <c r="U621" s="5"/>
    </row>
    <row r="622" ht="12.75">
      <c r="U622" s="5"/>
    </row>
    <row r="623" ht="12.75">
      <c r="U623" s="5"/>
    </row>
    <row r="624" ht="12.75">
      <c r="U624" s="5"/>
    </row>
    <row r="625" ht="12.75">
      <c r="U625" s="5"/>
    </row>
    <row r="626" ht="12.75">
      <c r="U626" s="5"/>
    </row>
    <row r="627" ht="12.75">
      <c r="U627" s="5"/>
    </row>
    <row r="628" ht="12.75">
      <c r="U628" s="5"/>
    </row>
    <row r="629" ht="12.75">
      <c r="U629" s="5"/>
    </row>
    <row r="630" ht="12.75">
      <c r="U630" s="5"/>
    </row>
    <row r="631" ht="12.75">
      <c r="U631" s="5"/>
    </row>
    <row r="632" ht="12.75">
      <c r="U632" s="5"/>
    </row>
    <row r="633" ht="12.75">
      <c r="U633" s="5"/>
    </row>
    <row r="634" ht="12.75">
      <c r="U634" s="5"/>
    </row>
    <row r="635" ht="12.75">
      <c r="U635" s="5"/>
    </row>
    <row r="636" ht="12.75">
      <c r="U636" s="5"/>
    </row>
    <row r="637" ht="12.75">
      <c r="U637" s="5"/>
    </row>
    <row r="638" ht="12.75">
      <c r="U638" s="5"/>
    </row>
    <row r="639" ht="12.75">
      <c r="U639" s="5"/>
    </row>
    <row r="640" ht="12.75">
      <c r="U640" s="5"/>
    </row>
    <row r="641" ht="12.75">
      <c r="U641" s="5"/>
    </row>
    <row r="642" ht="12.75">
      <c r="U642" s="5"/>
    </row>
    <row r="643" ht="12.75">
      <c r="U643" s="5"/>
    </row>
    <row r="644" ht="12.75">
      <c r="U644" s="5"/>
    </row>
    <row r="645" ht="12.75">
      <c r="U645" s="5"/>
    </row>
    <row r="646" ht="12.75">
      <c r="U646" s="5"/>
    </row>
    <row r="647" ht="12.75">
      <c r="U647" s="5"/>
    </row>
    <row r="648" ht="12.75">
      <c r="U648" s="5"/>
    </row>
    <row r="649" ht="12.75">
      <c r="U649" s="5"/>
    </row>
    <row r="650" ht="12.75">
      <c r="U650" s="5"/>
    </row>
    <row r="651" ht="12.75">
      <c r="U651" s="5"/>
    </row>
    <row r="652" ht="12.75">
      <c r="U652" s="5"/>
    </row>
    <row r="653" ht="12.75">
      <c r="U653" s="5"/>
    </row>
    <row r="654" ht="12.75">
      <c r="U654" s="5"/>
    </row>
    <row r="655" ht="12.75">
      <c r="U655" s="5"/>
    </row>
    <row r="656" ht="12.75">
      <c r="U656" s="5"/>
    </row>
    <row r="657" ht="12.75">
      <c r="U657" s="5"/>
    </row>
    <row r="658" ht="12.75">
      <c r="U658" s="5"/>
    </row>
    <row r="659" ht="12.75">
      <c r="U659" s="5"/>
    </row>
    <row r="660" ht="12.75">
      <c r="U660" s="5"/>
    </row>
    <row r="661" ht="12.75">
      <c r="U661" s="5"/>
    </row>
    <row r="662" ht="12.75">
      <c r="U662" s="5"/>
    </row>
    <row r="663" ht="12.75">
      <c r="U663" s="5"/>
    </row>
    <row r="664" ht="12.75">
      <c r="U664" s="5"/>
    </row>
    <row r="665" ht="12.75">
      <c r="U665" s="5"/>
    </row>
    <row r="666" ht="12.75">
      <c r="U666" s="5"/>
    </row>
    <row r="667" ht="12.75">
      <c r="U667" s="5"/>
    </row>
    <row r="668" ht="12.75">
      <c r="U668" s="5"/>
    </row>
    <row r="669" ht="12.75">
      <c r="U669" s="5"/>
    </row>
    <row r="670" ht="12.75">
      <c r="U670" s="5"/>
    </row>
    <row r="671" ht="12.75">
      <c r="U671" s="5"/>
    </row>
    <row r="672" ht="12.75">
      <c r="U672" s="5"/>
    </row>
    <row r="673" ht="12.75">
      <c r="U673" s="5"/>
    </row>
    <row r="674" ht="12.75">
      <c r="U674" s="5"/>
    </row>
    <row r="675" ht="12.75">
      <c r="U675" s="5"/>
    </row>
    <row r="676" ht="12.75">
      <c r="U676" s="5"/>
    </row>
    <row r="677" ht="12.75">
      <c r="U677" s="5"/>
    </row>
    <row r="678" ht="12.75">
      <c r="U678" s="5"/>
    </row>
    <row r="679" ht="12.75">
      <c r="U679" s="5"/>
    </row>
    <row r="680" ht="12.75">
      <c r="U680" s="5"/>
    </row>
    <row r="681" ht="12.75">
      <c r="U681" s="5"/>
    </row>
    <row r="682" ht="12.75">
      <c r="U682" s="5"/>
    </row>
    <row r="683" ht="12.75">
      <c r="U683" s="5"/>
    </row>
    <row r="684" ht="12.75">
      <c r="U684" s="5"/>
    </row>
    <row r="685" ht="12.75">
      <c r="U685" s="5"/>
    </row>
    <row r="686" ht="12.75">
      <c r="U686" s="5"/>
    </row>
    <row r="687" ht="12.75">
      <c r="U687" s="5"/>
    </row>
    <row r="688" ht="12.75">
      <c r="U688" s="5"/>
    </row>
    <row r="689" ht="12.75">
      <c r="U689" s="5"/>
    </row>
    <row r="690" ht="12.75">
      <c r="U690" s="5"/>
    </row>
    <row r="691" ht="12.75">
      <c r="U691" s="5"/>
    </row>
    <row r="692" ht="12.75">
      <c r="U692" s="5"/>
    </row>
    <row r="693" ht="12.75">
      <c r="U693" s="5"/>
    </row>
    <row r="694" ht="12.75">
      <c r="U694" s="5"/>
    </row>
    <row r="695" ht="12.75">
      <c r="U695" s="5"/>
    </row>
    <row r="696" ht="12.75">
      <c r="U696" s="5"/>
    </row>
    <row r="697" ht="12.75">
      <c r="U697" s="5"/>
    </row>
    <row r="698" ht="12.75">
      <c r="U698" s="5"/>
    </row>
    <row r="699" ht="12.75">
      <c r="U699" s="5"/>
    </row>
    <row r="700" ht="12.75">
      <c r="U700" s="5"/>
    </row>
    <row r="701" ht="12.75">
      <c r="U701" s="5"/>
    </row>
    <row r="702" ht="12.75">
      <c r="U702" s="5"/>
    </row>
    <row r="703" ht="12.75">
      <c r="U703" s="5"/>
    </row>
    <row r="704" ht="12.75">
      <c r="U704" s="5"/>
    </row>
    <row r="705" ht="12.75">
      <c r="U705" s="5"/>
    </row>
    <row r="706" ht="12.75">
      <c r="U706" s="5"/>
    </row>
    <row r="707" ht="12.75">
      <c r="U707" s="5"/>
    </row>
    <row r="708" ht="12.75">
      <c r="U708" s="5"/>
    </row>
    <row r="709" ht="12.75">
      <c r="U709" s="5"/>
    </row>
    <row r="710" ht="12.75">
      <c r="U710" s="5"/>
    </row>
    <row r="711" ht="12.75">
      <c r="U711" s="5"/>
    </row>
    <row r="712" ht="12.75">
      <c r="U712" s="5"/>
    </row>
    <row r="713" ht="12.75">
      <c r="U713" s="5"/>
    </row>
    <row r="714" ht="12.75">
      <c r="U714" s="5"/>
    </row>
    <row r="715" ht="12.75">
      <c r="U715" s="5"/>
    </row>
    <row r="716" ht="12.75">
      <c r="U716" s="5"/>
    </row>
    <row r="717" ht="12.75">
      <c r="U717" s="5"/>
    </row>
    <row r="718" ht="12.75">
      <c r="U718" s="5"/>
    </row>
    <row r="719" ht="12.75">
      <c r="U719" s="5"/>
    </row>
    <row r="720" ht="12.75">
      <c r="U720" s="5"/>
    </row>
    <row r="721" ht="12.75">
      <c r="U721" s="5"/>
    </row>
    <row r="722" ht="12.75">
      <c r="U722" s="5"/>
    </row>
    <row r="723" ht="12.75">
      <c r="U723" s="5"/>
    </row>
    <row r="724" ht="12.75">
      <c r="U724" s="5"/>
    </row>
    <row r="725" ht="12.75">
      <c r="U725" s="5"/>
    </row>
    <row r="726" ht="12.75">
      <c r="U726" s="5"/>
    </row>
    <row r="727" ht="12.75">
      <c r="U727" s="5"/>
    </row>
    <row r="728" ht="12.75">
      <c r="U728" s="5"/>
    </row>
    <row r="729" ht="12.75">
      <c r="U729" s="5"/>
    </row>
    <row r="730" ht="12.75">
      <c r="U730" s="5"/>
    </row>
    <row r="731" ht="12.75">
      <c r="U731" s="5"/>
    </row>
    <row r="732" ht="12.75">
      <c r="U732" s="5"/>
    </row>
    <row r="733" ht="12.75">
      <c r="U733" s="5"/>
    </row>
    <row r="734" ht="12.75">
      <c r="U734" s="5"/>
    </row>
    <row r="735" ht="12.75">
      <c r="U735" s="5"/>
    </row>
    <row r="736" ht="12.75">
      <c r="U736" s="5"/>
    </row>
    <row r="737" ht="12.75">
      <c r="U737" s="5"/>
    </row>
    <row r="738" ht="12.75">
      <c r="U738" s="5"/>
    </row>
    <row r="739" ht="12.75">
      <c r="U739" s="5"/>
    </row>
    <row r="740" ht="12.75">
      <c r="U740" s="5"/>
    </row>
    <row r="741" ht="12.75">
      <c r="U741" s="5"/>
    </row>
    <row r="742" ht="12.75">
      <c r="U742" s="5"/>
    </row>
    <row r="743" ht="12.75">
      <c r="U743" s="5"/>
    </row>
    <row r="744" ht="12.75">
      <c r="U744" s="5"/>
    </row>
    <row r="745" ht="12.75">
      <c r="U745" s="5"/>
    </row>
    <row r="746" ht="12.75">
      <c r="U746" s="5"/>
    </row>
    <row r="747" ht="12.75">
      <c r="U747" s="5"/>
    </row>
    <row r="748" ht="12.75">
      <c r="U748" s="5"/>
    </row>
    <row r="749" ht="12.75">
      <c r="U749" s="5"/>
    </row>
    <row r="750" ht="12.75">
      <c r="U750" s="5"/>
    </row>
    <row r="751" ht="12.75">
      <c r="U751" s="5"/>
    </row>
    <row r="752" ht="12.75">
      <c r="U752" s="5"/>
    </row>
    <row r="753" ht="12.75">
      <c r="U753" s="5"/>
    </row>
    <row r="754" ht="12.75">
      <c r="U754" s="5"/>
    </row>
    <row r="755" ht="12.75">
      <c r="U755" s="5"/>
    </row>
    <row r="756" ht="12.75">
      <c r="U756" s="5"/>
    </row>
    <row r="757" ht="12.75">
      <c r="U757" s="5"/>
    </row>
    <row r="758" ht="12.75">
      <c r="U758" s="5"/>
    </row>
    <row r="759" ht="12.75">
      <c r="U759" s="5"/>
    </row>
    <row r="760" ht="12.75">
      <c r="U760" s="5"/>
    </row>
    <row r="761" ht="12.75">
      <c r="U761" s="5"/>
    </row>
    <row r="762" ht="12.75">
      <c r="U762" s="5"/>
    </row>
    <row r="763" ht="12.75">
      <c r="U763" s="5"/>
    </row>
    <row r="764" ht="12.75">
      <c r="U764" s="5"/>
    </row>
    <row r="765" ht="12.75">
      <c r="U765" s="5"/>
    </row>
    <row r="766" ht="12.75">
      <c r="U766" s="5"/>
    </row>
    <row r="767" ht="12.75">
      <c r="U767" s="5"/>
    </row>
    <row r="768" ht="12.75">
      <c r="U768" s="5"/>
    </row>
    <row r="769" ht="12.75">
      <c r="U769" s="5"/>
    </row>
    <row r="770" ht="12.75">
      <c r="U770" s="5"/>
    </row>
    <row r="771" ht="12.75">
      <c r="U771" s="5"/>
    </row>
    <row r="772" ht="12.75">
      <c r="U772" s="5"/>
    </row>
    <row r="773" ht="12.75">
      <c r="U773" s="5"/>
    </row>
    <row r="774" ht="12.75">
      <c r="U774" s="5"/>
    </row>
    <row r="775" ht="12.75">
      <c r="U775" s="5"/>
    </row>
    <row r="776" ht="12.75">
      <c r="U776" s="5"/>
    </row>
    <row r="777" ht="12.75">
      <c r="U777" s="5"/>
    </row>
    <row r="778" ht="12.75">
      <c r="U778" s="5"/>
    </row>
    <row r="779" ht="12.75">
      <c r="U779" s="5"/>
    </row>
    <row r="780" ht="12.75">
      <c r="U780" s="5"/>
    </row>
    <row r="781" ht="12.75">
      <c r="U781" s="5"/>
    </row>
    <row r="782" ht="12.75">
      <c r="U782" s="5"/>
    </row>
    <row r="783" ht="12.75">
      <c r="U783" s="5"/>
    </row>
    <row r="784" ht="12.75">
      <c r="U784" s="5"/>
    </row>
    <row r="785" ht="12.75">
      <c r="U785" s="5"/>
    </row>
    <row r="786" ht="12.75">
      <c r="U786" s="5"/>
    </row>
    <row r="787" ht="12.75">
      <c r="U787" s="5"/>
    </row>
    <row r="788" ht="12.75">
      <c r="U788" s="5"/>
    </row>
    <row r="789" ht="12.75">
      <c r="U789" s="5"/>
    </row>
    <row r="790" ht="12.75">
      <c r="U790" s="5"/>
    </row>
    <row r="791" ht="12.75">
      <c r="U791" s="5"/>
    </row>
    <row r="792" ht="12.75">
      <c r="U792" s="5"/>
    </row>
    <row r="793" ht="12.75">
      <c r="U793" s="5"/>
    </row>
    <row r="794" ht="12.75">
      <c r="U794" s="5"/>
    </row>
    <row r="795" ht="12.75">
      <c r="U795" s="5"/>
    </row>
    <row r="796" ht="12.75">
      <c r="U796" s="5"/>
    </row>
    <row r="797" ht="12.75">
      <c r="U797" s="5"/>
    </row>
    <row r="798" ht="12.75">
      <c r="U798" s="5"/>
    </row>
    <row r="799" ht="12.75">
      <c r="U799" s="5"/>
    </row>
    <row r="800" ht="12.75">
      <c r="U800" s="5"/>
    </row>
    <row r="801" ht="12.75">
      <c r="U801" s="5"/>
    </row>
    <row r="802" ht="12.75">
      <c r="U802" s="5"/>
    </row>
    <row r="803" ht="12.75">
      <c r="U803" s="5"/>
    </row>
    <row r="804" ht="12.75">
      <c r="U804" s="5"/>
    </row>
    <row r="805" ht="12.75">
      <c r="U805" s="5"/>
    </row>
    <row r="806" ht="12.75">
      <c r="U806" s="5"/>
    </row>
    <row r="807" ht="12.75">
      <c r="U807" s="5"/>
    </row>
    <row r="808" ht="12.75">
      <c r="U808" s="5"/>
    </row>
    <row r="809" ht="12.75">
      <c r="U809" s="5"/>
    </row>
    <row r="810" ht="12.75">
      <c r="U810" s="5"/>
    </row>
    <row r="811" ht="12.75">
      <c r="U811" s="5"/>
    </row>
    <row r="812" ht="12.75">
      <c r="U812" s="5"/>
    </row>
    <row r="813" ht="12.75">
      <c r="U813" s="5"/>
    </row>
    <row r="814" ht="12.75">
      <c r="U814" s="5"/>
    </row>
    <row r="815" ht="12.75">
      <c r="U815" s="5"/>
    </row>
    <row r="816" ht="12.75">
      <c r="U816" s="5"/>
    </row>
    <row r="817" ht="12.75">
      <c r="U817" s="5"/>
    </row>
    <row r="818" ht="12.75">
      <c r="U818" s="5"/>
    </row>
    <row r="819" ht="12.75">
      <c r="U819" s="5"/>
    </row>
    <row r="820" ht="12.75">
      <c r="U820" s="5"/>
    </row>
    <row r="821" ht="12.75">
      <c r="U821" s="5"/>
    </row>
    <row r="822" ht="12.75">
      <c r="U822" s="5"/>
    </row>
    <row r="823" ht="12.75">
      <c r="U823" s="5"/>
    </row>
    <row r="824" ht="12.75">
      <c r="U824" s="5"/>
    </row>
    <row r="825" ht="12.75">
      <c r="U825" s="5"/>
    </row>
    <row r="826" ht="12.75">
      <c r="U826" s="5"/>
    </row>
    <row r="827" ht="12.75">
      <c r="U827" s="5"/>
    </row>
    <row r="828" ht="12.75">
      <c r="U828" s="5"/>
    </row>
    <row r="829" ht="12.75">
      <c r="U829" s="5"/>
    </row>
    <row r="830" ht="12.75">
      <c r="U830" s="5"/>
    </row>
    <row r="831" ht="12.75">
      <c r="U831" s="5"/>
    </row>
    <row r="832" ht="12.75">
      <c r="U832" s="5"/>
    </row>
    <row r="833" ht="12.75">
      <c r="U833" s="5"/>
    </row>
    <row r="834" ht="12.75">
      <c r="U834" s="5"/>
    </row>
    <row r="835" ht="12.75">
      <c r="U835" s="5"/>
    </row>
    <row r="836" ht="12.75">
      <c r="U836" s="5"/>
    </row>
    <row r="837" ht="12.75">
      <c r="U837" s="5"/>
    </row>
    <row r="838" ht="12.75">
      <c r="U838" s="5"/>
    </row>
    <row r="839" ht="12.75">
      <c r="U839" s="5"/>
    </row>
    <row r="840" ht="12.75">
      <c r="U840" s="5"/>
    </row>
    <row r="841" ht="12.75">
      <c r="U841" s="5"/>
    </row>
    <row r="842" ht="12.75">
      <c r="U842" s="5"/>
    </row>
    <row r="843" ht="12.75">
      <c r="U843" s="5"/>
    </row>
    <row r="844" ht="12.75">
      <c r="U844" s="5"/>
    </row>
    <row r="845" ht="12.75">
      <c r="U845" s="5"/>
    </row>
    <row r="846" ht="12.75">
      <c r="U846" s="5"/>
    </row>
    <row r="847" ht="12.75">
      <c r="U847" s="5"/>
    </row>
    <row r="848" ht="12.75">
      <c r="U848" s="5"/>
    </row>
    <row r="849" ht="12.75">
      <c r="U849" s="5"/>
    </row>
    <row r="850" ht="12.75">
      <c r="U850" s="5"/>
    </row>
    <row r="851" ht="12.75">
      <c r="U851" s="5"/>
    </row>
    <row r="852" ht="12.75">
      <c r="U852" s="5"/>
    </row>
    <row r="853" ht="12.75">
      <c r="U853" s="5"/>
    </row>
    <row r="854" ht="12.75">
      <c r="U854" s="5"/>
    </row>
    <row r="855" ht="12.75">
      <c r="U855" s="5"/>
    </row>
    <row r="856" ht="12.75">
      <c r="U856" s="5"/>
    </row>
    <row r="857" ht="12.75">
      <c r="U857" s="5"/>
    </row>
    <row r="858" ht="12.75">
      <c r="U858" s="5"/>
    </row>
    <row r="859" ht="12.75">
      <c r="U859" s="5"/>
    </row>
    <row r="860" ht="12.75">
      <c r="U860" s="5"/>
    </row>
    <row r="861" ht="12.75">
      <c r="U861" s="5"/>
    </row>
    <row r="862" ht="12.75">
      <c r="U862" s="5"/>
    </row>
    <row r="863" ht="12.75">
      <c r="U863" s="5"/>
    </row>
    <row r="864" ht="12.75">
      <c r="U864" s="5"/>
    </row>
    <row r="865" ht="12.75">
      <c r="U865" s="5"/>
    </row>
    <row r="866" ht="12.75">
      <c r="U866" s="5"/>
    </row>
    <row r="867" ht="12.75">
      <c r="U867" s="5"/>
    </row>
    <row r="868" ht="12.75">
      <c r="U868" s="5"/>
    </row>
    <row r="869" ht="12.75">
      <c r="U869" s="5"/>
    </row>
    <row r="870" ht="12.75">
      <c r="U870" s="5"/>
    </row>
    <row r="871" ht="12.75">
      <c r="U871" s="5"/>
    </row>
    <row r="872" ht="12.75">
      <c r="U872" s="5"/>
    </row>
    <row r="873" ht="12.75">
      <c r="U873" s="5"/>
    </row>
    <row r="874" ht="12.75">
      <c r="U874" s="5"/>
    </row>
    <row r="875" ht="12.75">
      <c r="U875" s="5"/>
    </row>
    <row r="876" ht="12.75">
      <c r="U876" s="5"/>
    </row>
    <row r="877" ht="12.75">
      <c r="U877" s="5"/>
    </row>
    <row r="878" ht="12.75">
      <c r="U878" s="5"/>
    </row>
    <row r="879" ht="12.75">
      <c r="U879" s="5"/>
    </row>
    <row r="880" ht="12.75">
      <c r="U880" s="5"/>
    </row>
    <row r="881" ht="12.75">
      <c r="U881" s="5"/>
    </row>
    <row r="882" ht="12.75">
      <c r="U882" s="5"/>
    </row>
    <row r="883" ht="12.75">
      <c r="U883" s="5"/>
    </row>
    <row r="884" ht="12.75">
      <c r="U884" s="5"/>
    </row>
    <row r="885" ht="12.75">
      <c r="U885" s="5"/>
    </row>
    <row r="886" ht="12.75">
      <c r="U886" s="5"/>
    </row>
    <row r="887" ht="12.75">
      <c r="U887" s="5"/>
    </row>
    <row r="888" ht="12.75">
      <c r="U888" s="5"/>
    </row>
    <row r="889" ht="12.75">
      <c r="U889" s="5"/>
    </row>
    <row r="890" ht="12.75">
      <c r="U890" s="5"/>
    </row>
    <row r="891" ht="12.75">
      <c r="U891" s="5"/>
    </row>
    <row r="892" ht="12.75">
      <c r="U892" s="5"/>
    </row>
    <row r="893" ht="12.75">
      <c r="U893" s="5"/>
    </row>
    <row r="894" ht="12.75">
      <c r="U894" s="5"/>
    </row>
    <row r="895" ht="12.75">
      <c r="U895" s="5"/>
    </row>
    <row r="896" ht="12.75">
      <c r="U896" s="5"/>
    </row>
    <row r="897" ht="12.75">
      <c r="U897" s="5"/>
    </row>
    <row r="898" ht="12.75">
      <c r="U898" s="5"/>
    </row>
    <row r="899" ht="12.75">
      <c r="U899" s="5"/>
    </row>
    <row r="900" ht="12.75">
      <c r="U900" s="5"/>
    </row>
    <row r="901" ht="12.75">
      <c r="U901" s="5"/>
    </row>
    <row r="902" ht="12.75">
      <c r="U902" s="5"/>
    </row>
    <row r="903" ht="12.75">
      <c r="U903" s="5"/>
    </row>
    <row r="904" ht="12.75">
      <c r="U904" s="5"/>
    </row>
    <row r="905" ht="12.75">
      <c r="U905" s="5"/>
    </row>
    <row r="906" ht="12.75">
      <c r="U906" s="5"/>
    </row>
    <row r="907" ht="12.75">
      <c r="U907" s="5"/>
    </row>
    <row r="908" ht="12.75">
      <c r="U908" s="5"/>
    </row>
  </sheetData>
  <sheetProtection/>
  <conditionalFormatting sqref="E31">
    <cfRule type="cellIs" priority="1" dxfId="0" operator="greaterThan" stopIfTrue="1">
      <formula>0.1</formula>
    </cfRule>
  </conditionalFormatting>
  <printOptions/>
  <pageMargins left="0.5" right="0.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t="s">
        <v>60</v>
      </c>
    </row>
    <row r="3" ht="12.75">
      <c r="A3" t="s">
        <v>62</v>
      </c>
    </row>
    <row r="4" ht="12.75">
      <c r="A4" t="s">
        <v>63</v>
      </c>
    </row>
    <row r="5" ht="12.75">
      <c r="A5" t="s">
        <v>61</v>
      </c>
    </row>
    <row r="6" ht="12.75">
      <c r="A6" t="s">
        <v>64</v>
      </c>
    </row>
    <row r="7" ht="12.75">
      <c r="A7" t="s">
        <v>95</v>
      </c>
    </row>
    <row r="8" ht="12.75">
      <c r="A8" t="s">
        <v>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pi5nixd</dc:creator>
  <cp:keywords/>
  <dc:description/>
  <cp:lastModifiedBy>James Scott</cp:lastModifiedBy>
  <cp:lastPrinted>2003-12-05T22:19:28Z</cp:lastPrinted>
  <dcterms:created xsi:type="dcterms:W3CDTF">2003-04-17T21:46:31Z</dcterms:created>
  <dcterms:modified xsi:type="dcterms:W3CDTF">2011-03-25T17:44:00Z</dcterms:modified>
  <cp:category/>
  <cp:version/>
  <cp:contentType/>
  <cp:contentStatus/>
</cp:coreProperties>
</file>